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财务\平时上报财政文件\玉东一幼5号分表资料\"/>
    </mc:Choice>
  </mc:AlternateContent>
  <bookViews>
    <workbookView xWindow="240" yWindow="60" windowWidth="19440" windowHeight="11040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52511"/>
</workbook>
</file>

<file path=xl/calcChain.xml><?xml version="1.0" encoding="utf-8"?>
<calcChain xmlns="http://schemas.openxmlformats.org/spreadsheetml/2006/main">
  <c r="D7" i="6" l="1"/>
  <c r="E17" i="6"/>
  <c r="K10" i="15" l="1"/>
  <c r="R8" i="15"/>
  <c r="F11" i="15" l="1"/>
  <c r="F12" i="15"/>
  <c r="F13" i="15"/>
  <c r="F14" i="15"/>
  <c r="F15" i="15"/>
  <c r="F16" i="15"/>
  <c r="F17" i="15"/>
  <c r="F8" i="15"/>
  <c r="G13" i="15"/>
  <c r="G14" i="15"/>
  <c r="G15" i="15"/>
  <c r="G16" i="15"/>
  <c r="G17" i="15"/>
  <c r="G12" i="15"/>
  <c r="G11" i="15"/>
  <c r="G8" i="15"/>
  <c r="K9" i="15"/>
  <c r="F9" i="15" s="1"/>
  <c r="K8" i="15"/>
  <c r="D6" i="6"/>
  <c r="C6" i="6" l="1"/>
  <c r="E6" i="4"/>
  <c r="G6" i="4" l="1"/>
  <c r="C8" i="23"/>
  <c r="D8" i="23" s="1"/>
  <c r="E8" i="23" s="1"/>
  <c r="F8" i="23" s="1"/>
  <c r="G8" i="23" s="1"/>
  <c r="H8" i="23" s="1"/>
  <c r="I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T8" i="23" s="1"/>
  <c r="U8" i="23" s="1"/>
  <c r="V8" i="23" s="1"/>
  <c r="W8" i="23" s="1"/>
  <c r="X8" i="23" s="1"/>
  <c r="Y8" i="23" s="1"/>
  <c r="Z8" i="23" s="1"/>
  <c r="AA8" i="23" s="1"/>
  <c r="AB8" i="23" s="1"/>
  <c r="AC8" i="23" s="1"/>
  <c r="F6" i="4"/>
  <c r="D6" i="4" l="1"/>
</calcChain>
</file>

<file path=xl/sharedStrings.xml><?xml version="1.0" encoding="utf-8"?>
<sst xmlns="http://schemas.openxmlformats.org/spreadsheetml/2006/main" count="305" uniqueCount="239">
  <si>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</si>
  <si>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</si>
  <si>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</si>
  <si>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</si>
  <si>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</si>
  <si>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</si>
  <si>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</si>
  <si>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</si>
  <si>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</si>
  <si>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</si>
  <si>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</si>
  <si>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</si>
  <si>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</si>
  <si>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</si>
  <si>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</si>
  <si>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</si>
  <si>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</si>
  <si>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</si>
  <si>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</si>
  <si>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</si>
  <si>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</si>
  <si>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</si>
  <si>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</si>
  <si>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</si>
  <si>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</si>
  <si>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</si>
  <si>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</si>
  <si>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</si>
  <si>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</si>
  <si>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</si>
  <si>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</si>
  <si>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</si>
  <si>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</si>
  <si>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</si>
  <si>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</si>
  <si>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</si>
  <si>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</si>
  <si>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</si>
  <si>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</si>
  <si>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</si>
  <si>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</si>
  <si>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</si>
  <si>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</si>
  <si>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</si>
  <si>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</si>
  <si>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</si>
  <si>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</si>
  <si>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</si>
  <si>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</si>
  <si>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</si>
  <si>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</si>
  <si>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</si>
  <si>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</si>
  <si>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</si>
  <si>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</si>
  <si>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</si>
  <si>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</si>
  <si>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</si>
  <si>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</si>
  <si>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</si>
  <si>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</si>
  <si>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</si>
  <si>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</si>
  <si>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</si>
  <si>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</si>
  <si>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</si>
  <si>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</si>
  <si>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</si>
  <si>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</si>
  <si>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</si>
  <si>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</si>
  <si>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</si>
  <si>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</si>
  <si>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</si>
  <si>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</si>
  <si>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</si>
  <si>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</si>
  <si>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</si>
  <si>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</si>
  <si>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</si>
  <si>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</si>
  <si>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</si>
  <si>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</si>
  <si>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</si>
  <si>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</si>
  <si>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</si>
  <si>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</si>
  <si>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</si>
  <si>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</si>
  <si>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</si>
  <si>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</si>
  <si>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</si>
  <si>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</si>
  <si>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</si>
  <si>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</si>
  <si>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</si>
  <si>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</si>
  <si>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</si>
  <si>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</si>
  <si>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</si>
  <si>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</si>
  <si>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</si>
  <si>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</si>
  <si>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</si>
  <si>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</si>
  <si>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</si>
  <si>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</si>
  <si>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</si>
  <si>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</si>
  <si>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</si>
  <si>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</si>
  <si>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</si>
  <si>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</si>
  <si>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</si>
  <si>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</si>
  <si>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</si>
  <si>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</si>
  <si>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</si>
  <si>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</si>
  <si>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</si>
  <si>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</si>
  <si>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</si>
  <si>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</si>
  <si>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</si>
  <si>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</si>
  <si>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</si>
  <si>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</si>
  <si>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</si>
  <si>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</si>
  <si>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</si>
  <si>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</si>
  <si>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</si>
  <si>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</si>
  <si>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</si>
  <si>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</si>
  <si>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</si>
  <si>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</si>
  <si>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</si>
  <si>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</si>
  <si>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</si>
  <si>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</si>
  <si>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</si>
  <si>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</si>
  <si>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</si>
  <si>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</si>
  <si>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</si>
  <si>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</si>
  <si>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</si>
  <si>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</si>
  <si>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</si>
  <si>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</si>
  <si>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</si>
  <si>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</si>
  <si>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</si>
  <si>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</si>
  <si>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</si>
  <si>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</si>
  <si>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</si>
  <si>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</si>
  <si>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</si>
  <si>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</si>
  <si>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</si>
  <si>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</si>
  <si>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</si>
  <si>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</si>
  <si>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</si>
  <si>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</si>
  <si>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</si>
  <si>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</si>
  <si>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</si>
  <si>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</si>
  <si>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</si>
  <si>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</si>
  <si>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</si>
  <si>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</si>
  <si>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</si>
  <si>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</si>
  <si>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</si>
  <si>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</si>
  <si>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</si>
  <si>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</si>
  <si>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</si>
  <si>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</si>
  <si>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</si>
  <si>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</si>
  <si>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</si>
  <si>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</si>
  <si>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</si>
  <si>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</si>
  <si>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</si>
  <si>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玉林市玉东新区第一幼儿园</t>
    <phoneticPr fontId="3" type="noConversion"/>
  </si>
  <si>
    <t>01</t>
    <phoneticPr fontId="3" type="noConversion"/>
  </si>
  <si>
    <t>教育支出</t>
    <phoneticPr fontId="3" type="noConversion"/>
  </si>
  <si>
    <t>02</t>
    <phoneticPr fontId="3" type="noConversion"/>
  </si>
  <si>
    <t>普通教育</t>
    <phoneticPr fontId="3" type="noConversion"/>
  </si>
  <si>
    <t>01</t>
    <phoneticPr fontId="3" type="noConversion"/>
  </si>
  <si>
    <t>学前教育</t>
    <phoneticPr fontId="3" type="noConversion"/>
  </si>
  <si>
    <t>社会保障和就业支出</t>
    <phoneticPr fontId="3" type="noConversion"/>
  </si>
  <si>
    <t>05</t>
    <phoneticPr fontId="3" type="noConversion"/>
  </si>
  <si>
    <t>行政事业单位离退休</t>
    <phoneticPr fontId="3" type="noConversion"/>
  </si>
  <si>
    <t>机关事业单位基本养老保险缴费支出</t>
    <phoneticPr fontId="3" type="noConversion"/>
  </si>
  <si>
    <t>27</t>
    <phoneticPr fontId="3" type="noConversion"/>
  </si>
  <si>
    <t>财政对其他社会基金的补助</t>
    <phoneticPr fontId="3" type="noConversion"/>
  </si>
  <si>
    <t>财政对失业保险基金的补助</t>
    <phoneticPr fontId="3" type="noConversion"/>
  </si>
  <si>
    <t>财政对工伤保险基金的补助</t>
    <phoneticPr fontId="3" type="noConversion"/>
  </si>
  <si>
    <t>卫生健康支出</t>
    <phoneticPr fontId="3" type="noConversion"/>
  </si>
  <si>
    <t>11</t>
    <phoneticPr fontId="3" type="noConversion"/>
  </si>
  <si>
    <t>行政事业单位医疗</t>
    <phoneticPr fontId="3" type="noConversion"/>
  </si>
  <si>
    <t>事业单位医疗</t>
    <phoneticPr fontId="3" type="noConversion"/>
  </si>
  <si>
    <t>住房保障支出</t>
    <phoneticPr fontId="3" type="noConversion"/>
  </si>
  <si>
    <t>住房改革支出</t>
    <phoneticPr fontId="3" type="noConversion"/>
  </si>
  <si>
    <t>住房公积金</t>
    <phoneticPr fontId="3" type="noConversion"/>
  </si>
  <si>
    <t>06</t>
    <phoneticPr fontId="3" type="noConversion"/>
  </si>
  <si>
    <t>机关事业单位职业年金缴费支出</t>
    <phoneticPr fontId="3" type="noConversion"/>
  </si>
  <si>
    <t>合计</t>
    <phoneticPr fontId="3" type="noConversion"/>
  </si>
  <si>
    <t>工资福利支出</t>
    <phoneticPr fontId="3" type="noConversion"/>
  </si>
  <si>
    <t>基本工资</t>
    <phoneticPr fontId="3" type="noConversion"/>
  </si>
  <si>
    <t>绩效工资</t>
    <phoneticPr fontId="3" type="noConversion"/>
  </si>
  <si>
    <t>机关事业单位基本养老保险缴费</t>
    <phoneticPr fontId="3" type="noConversion"/>
  </si>
  <si>
    <t>职业年金缴费</t>
    <phoneticPr fontId="3" type="noConversion"/>
  </si>
  <si>
    <t>职工基本医疗保险缴费</t>
    <phoneticPr fontId="3" type="noConversion"/>
  </si>
  <si>
    <t>其他社会保障缴费</t>
    <phoneticPr fontId="3" type="noConversion"/>
  </si>
  <si>
    <t>住房公积金</t>
    <phoneticPr fontId="3" type="noConversion"/>
  </si>
  <si>
    <t>其他工资福利支出</t>
    <phoneticPr fontId="3" type="noConversion"/>
  </si>
  <si>
    <t>商品和服务支出</t>
    <phoneticPr fontId="3" type="noConversion"/>
  </si>
  <si>
    <t>办公费</t>
    <phoneticPr fontId="3" type="noConversion"/>
  </si>
  <si>
    <t>工会经费</t>
    <phoneticPr fontId="3" type="noConversion"/>
  </si>
  <si>
    <t>津贴补贴</t>
    <phoneticPr fontId="3" type="noConversion"/>
  </si>
  <si>
    <t>党建经费</t>
    <phoneticPr fontId="3" type="noConversion"/>
  </si>
  <si>
    <t>合计</t>
    <phoneticPr fontId="20" type="noConversion"/>
  </si>
  <si>
    <t>2021年预算数</t>
    <phoneticPr fontId="3" type="noConversion"/>
  </si>
  <si>
    <t>2020年预算数</t>
    <phoneticPr fontId="3" type="noConversion"/>
  </si>
  <si>
    <t>205</t>
    <phoneticPr fontId="3" type="noConversion"/>
  </si>
  <si>
    <t>01</t>
    <phoneticPr fontId="3" type="noConversion"/>
  </si>
  <si>
    <t>保教费</t>
    <phoneticPr fontId="3" type="noConversion"/>
  </si>
  <si>
    <t>2021年预算数（全口径）</t>
    <phoneticPr fontId="6" type="noConversion"/>
  </si>
  <si>
    <t>2020年预算数（全口径）</t>
    <phoneticPr fontId="3" type="noConversion"/>
  </si>
  <si>
    <t>玉林市玉东新区第一幼儿园2021年部门预算中没有一般公共预算财政拨款安排的“三公”经费收入，也没有一般公共预算财政拨款安排的“三公”经费支出，故本表无数据。</t>
    <phoneticPr fontId="3" type="noConversion"/>
  </si>
  <si>
    <t>玉林市玉东新区第一幼儿园2021年部门预算中没有政府性基金预算财政拨款收入，也没有政府性基金预算财政拨款支出，故本表无数据。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</si>
</sst>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95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8" xfId="1238" applyFill="1" applyBorder="1"/>
    <xf numFmtId="0" fontId="5" fillId="0" borderId="8" xfId="1230" applyBorder="1" applyAlignment="1">
      <alignment wrapText="1"/>
    </xf>
    <xf numFmtId="0" fontId="0" fillId="0" borderId="0" xfId="0" applyAlignment="1">
      <alignment vertical="center" wrapText="1"/>
    </xf>
    <xf numFmtId="49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8" xfId="1230" applyFont="1" applyBorder="1" applyAlignment="1">
      <alignment wrapText="1"/>
    </xf>
    <xf numFmtId="0" fontId="7" fillId="0" borderId="8" xfId="1230" applyFont="1" applyFill="1" applyBorder="1"/>
    <xf numFmtId="49" fontId="7" fillId="0" borderId="8" xfId="1230" applyNumberFormat="1" applyFont="1" applyFill="1" applyBorder="1" applyAlignment="1">
      <alignment vertical="center"/>
    </xf>
    <xf numFmtId="0" fontId="7" fillId="0" borderId="8" xfId="1230" applyFont="1" applyBorder="1" applyAlignment="1">
      <alignment horizontal="center" vertical="center"/>
    </xf>
    <xf numFmtId="0" fontId="7" fillId="0" borderId="8" xfId="1230" applyFont="1" applyBorder="1"/>
    <xf numFmtId="49" fontId="7" fillId="0" borderId="8" xfId="1230" applyNumberFormat="1" applyFont="1" applyBorder="1"/>
    <xf numFmtId="0" fontId="7" fillId="0" borderId="8" xfId="1230" applyFont="1" applyBorder="1" applyAlignment="1">
      <alignment horizontal="left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8" xfId="1230" applyNumberFormat="1" applyFont="1" applyFill="1" applyBorder="1" applyAlignment="1">
      <alignment horizontal="left" vertical="center"/>
    </xf>
    <xf numFmtId="0" fontId="18" fillId="0" borderId="8" xfId="1238" applyFont="1" applyBorder="1"/>
    <xf numFmtId="49" fontId="18" fillId="0" borderId="8" xfId="1238" applyNumberFormat="1" applyFont="1" applyBorder="1"/>
    <xf numFmtId="0" fontId="7" fillId="0" borderId="8" xfId="1230" applyNumberFormat="1" applyFont="1" applyFill="1" applyBorder="1" applyAlignment="1">
      <alignment horizontal="center" vertical="center"/>
    </xf>
    <xf numFmtId="49" fontId="18" fillId="0" borderId="8" xfId="1238" applyNumberFormat="1" applyFont="1" applyBorder="1" applyAlignment="1">
      <alignment horizontal="right"/>
    </xf>
    <xf numFmtId="0" fontId="2" fillId="0" borderId="0" xfId="1230" applyFont="1"/>
    <xf numFmtId="49" fontId="7" fillId="0" borderId="8" xfId="1230" applyNumberFormat="1" applyFont="1" applyFill="1" applyBorder="1" applyAlignment="1">
      <alignment horizontal="lef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showZero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1" sqref="E11:E27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7" width="15" style="1" customWidth="1"/>
    <col min="8" max="16384" width="9" style="1"/>
  </cols>
  <sheetData>
    <row r="1" spans="1:7">
      <c r="A1" s="8" t="s">
        <v>0</v>
      </c>
      <c r="G1" s="92" t="s">
        <v>179</v>
      </c>
    </row>
    <row r="2" spans="1:7" ht="28.5" customHeight="1">
      <c r="A2" s="146" t="s">
        <v>60</v>
      </c>
      <c r="B2" s="146"/>
      <c r="C2" s="146"/>
      <c r="D2" s="146"/>
      <c r="E2" s="146"/>
      <c r="F2" s="146"/>
    </row>
    <row r="3" spans="1:7" s="101" customFormat="1" ht="22.5" customHeight="1">
      <c r="A3" s="100"/>
      <c r="B3" s="100"/>
      <c r="C3" s="100"/>
      <c r="D3" s="100"/>
      <c r="E3" s="100"/>
      <c r="G3" s="102" t="s">
        <v>70</v>
      </c>
    </row>
    <row r="4" spans="1:7" s="101" customFormat="1">
      <c r="A4" s="147" t="s">
        <v>71</v>
      </c>
      <c r="B4" s="147"/>
      <c r="C4" s="148" t="s">
        <v>72</v>
      </c>
      <c r="D4" s="149"/>
      <c r="E4" s="149"/>
      <c r="F4" s="149"/>
      <c r="G4" s="150"/>
    </row>
    <row r="5" spans="1:7" s="101" customFormat="1">
      <c r="A5" s="103" t="s">
        <v>73</v>
      </c>
      <c r="B5" s="103" t="s">
        <v>74</v>
      </c>
      <c r="C5" s="103" t="s">
        <v>73</v>
      </c>
      <c r="D5" s="103" t="s">
        <v>75</v>
      </c>
      <c r="E5" s="104" t="s">
        <v>76</v>
      </c>
      <c r="F5" s="103" t="s">
        <v>77</v>
      </c>
      <c r="G5" s="105" t="s">
        <v>178</v>
      </c>
    </row>
    <row r="6" spans="1:7" s="101" customFormat="1">
      <c r="A6" s="106" t="s">
        <v>78</v>
      </c>
      <c r="B6" s="107">
        <v>387.7</v>
      </c>
      <c r="C6" s="106" t="s">
        <v>79</v>
      </c>
      <c r="D6" s="107">
        <f>E6+F6</f>
        <v>387.70000000000005</v>
      </c>
      <c r="E6" s="107">
        <f>SUM(E7:E33)</f>
        <v>387.70000000000005</v>
      </c>
      <c r="F6" s="107">
        <f>SUM(F7:F33)</f>
        <v>0</v>
      </c>
      <c r="G6" s="107">
        <f>SUM(G7:G33)</f>
        <v>0</v>
      </c>
    </row>
    <row r="7" spans="1:7" s="101" customFormat="1">
      <c r="A7" s="106" t="s">
        <v>83</v>
      </c>
      <c r="B7" s="107">
        <v>387.7</v>
      </c>
      <c r="C7" s="108" t="s">
        <v>34</v>
      </c>
      <c r="D7" s="107"/>
      <c r="E7" s="107"/>
      <c r="F7" s="107"/>
      <c r="G7" s="105"/>
    </row>
    <row r="8" spans="1:7" s="101" customFormat="1">
      <c r="A8" s="106" t="s">
        <v>84</v>
      </c>
      <c r="B8" s="107"/>
      <c r="C8" s="108" t="s">
        <v>35</v>
      </c>
      <c r="D8" s="107"/>
      <c r="E8" s="107"/>
      <c r="F8" s="107"/>
      <c r="G8" s="105"/>
    </row>
    <row r="9" spans="1:7" s="101" customFormat="1">
      <c r="A9" s="106" t="s">
        <v>167</v>
      </c>
      <c r="B9" s="109"/>
      <c r="C9" s="108" t="s">
        <v>36</v>
      </c>
      <c r="D9" s="107"/>
      <c r="E9" s="107"/>
      <c r="F9" s="107"/>
      <c r="G9" s="105"/>
    </row>
    <row r="10" spans="1:7" s="101" customFormat="1">
      <c r="A10" s="106" t="s">
        <v>80</v>
      </c>
      <c r="B10" s="107"/>
      <c r="C10" s="108" t="s">
        <v>37</v>
      </c>
      <c r="D10" s="107"/>
      <c r="E10" s="110"/>
      <c r="F10" s="107"/>
      <c r="G10" s="105"/>
    </row>
    <row r="11" spans="1:7" s="101" customFormat="1">
      <c r="A11" s="106" t="s">
        <v>85</v>
      </c>
      <c r="B11" s="107"/>
      <c r="C11" s="108" t="s">
        <v>38</v>
      </c>
      <c r="D11" s="107"/>
      <c r="E11" s="110">
        <v>331.66</v>
      </c>
      <c r="F11" s="107"/>
      <c r="G11" s="105"/>
    </row>
    <row r="12" spans="1:7" s="101" customFormat="1">
      <c r="A12" s="106" t="s">
        <v>86</v>
      </c>
      <c r="B12" s="107"/>
      <c r="C12" s="108" t="s">
        <v>39</v>
      </c>
      <c r="D12" s="107"/>
      <c r="E12" s="110"/>
      <c r="F12" s="107"/>
      <c r="G12" s="105"/>
    </row>
    <row r="13" spans="1:7" s="101" customFormat="1">
      <c r="A13" s="106" t="s">
        <v>168</v>
      </c>
      <c r="B13" s="109"/>
      <c r="C13" s="110" t="s">
        <v>175</v>
      </c>
      <c r="D13" s="107"/>
      <c r="E13" s="110"/>
      <c r="F13" s="107"/>
      <c r="G13" s="105"/>
    </row>
    <row r="14" spans="1:7" s="101" customFormat="1">
      <c r="A14" s="100"/>
      <c r="B14" s="107"/>
      <c r="C14" s="108" t="s">
        <v>40</v>
      </c>
      <c r="D14" s="107"/>
      <c r="E14" s="110">
        <v>28.65</v>
      </c>
      <c r="F14" s="107"/>
      <c r="G14" s="105"/>
    </row>
    <row r="15" spans="1:7" s="101" customFormat="1">
      <c r="A15" s="111"/>
      <c r="B15" s="107"/>
      <c r="C15" s="110" t="s">
        <v>176</v>
      </c>
      <c r="D15" s="107"/>
      <c r="E15" s="110">
        <v>13.42</v>
      </c>
      <c r="F15" s="107"/>
      <c r="G15" s="105"/>
    </row>
    <row r="16" spans="1:7" s="101" customFormat="1">
      <c r="A16" s="111"/>
      <c r="B16" s="107"/>
      <c r="C16" s="108" t="s">
        <v>87</v>
      </c>
      <c r="D16" s="107"/>
      <c r="E16" s="110"/>
      <c r="F16" s="107"/>
      <c r="G16" s="105"/>
    </row>
    <row r="17" spans="1:7" s="101" customFormat="1">
      <c r="A17" s="111"/>
      <c r="B17" s="107"/>
      <c r="C17" s="108" t="s">
        <v>88</v>
      </c>
      <c r="D17" s="107"/>
      <c r="E17" s="110"/>
      <c r="F17" s="107"/>
      <c r="G17" s="105"/>
    </row>
    <row r="18" spans="1:7" s="101" customFormat="1">
      <c r="A18" s="111"/>
      <c r="B18" s="107"/>
      <c r="C18" s="108" t="s">
        <v>89</v>
      </c>
      <c r="D18" s="107"/>
      <c r="E18" s="110"/>
      <c r="F18" s="107"/>
      <c r="G18" s="105"/>
    </row>
    <row r="19" spans="1:7" s="101" customFormat="1">
      <c r="A19" s="111"/>
      <c r="B19" s="107"/>
      <c r="C19" s="108" t="s">
        <v>90</v>
      </c>
      <c r="D19" s="107"/>
      <c r="E19" s="110"/>
      <c r="F19" s="107"/>
      <c r="G19" s="105"/>
    </row>
    <row r="20" spans="1:7" s="101" customFormat="1">
      <c r="A20" s="111"/>
      <c r="B20" s="107"/>
      <c r="C20" s="108" t="s">
        <v>91</v>
      </c>
      <c r="D20" s="107"/>
      <c r="E20" s="110"/>
      <c r="F20" s="107"/>
      <c r="G20" s="105"/>
    </row>
    <row r="21" spans="1:7" s="101" customFormat="1">
      <c r="A21" s="111"/>
      <c r="B21" s="107"/>
      <c r="C21" s="108" t="s">
        <v>92</v>
      </c>
      <c r="D21" s="107"/>
      <c r="E21" s="110"/>
      <c r="F21" s="107"/>
      <c r="G21" s="105"/>
    </row>
    <row r="22" spans="1:7" s="101" customFormat="1">
      <c r="A22" s="111"/>
      <c r="B22" s="107"/>
      <c r="C22" s="108" t="s">
        <v>93</v>
      </c>
      <c r="D22" s="107"/>
      <c r="E22" s="110"/>
      <c r="F22" s="107"/>
      <c r="G22" s="105"/>
    </row>
    <row r="23" spans="1:7" s="101" customFormat="1">
      <c r="A23" s="111"/>
      <c r="B23" s="107"/>
      <c r="C23" s="108" t="s">
        <v>94</v>
      </c>
      <c r="D23" s="107"/>
      <c r="E23" s="110"/>
      <c r="F23" s="107"/>
      <c r="G23" s="105"/>
    </row>
    <row r="24" spans="1:7" s="101" customFormat="1">
      <c r="A24" s="111"/>
      <c r="B24" s="107"/>
      <c r="C24" s="110" t="s">
        <v>177</v>
      </c>
      <c r="D24" s="107"/>
      <c r="E24" s="110"/>
      <c r="F24" s="107"/>
      <c r="G24" s="105"/>
    </row>
    <row r="25" spans="1:7" s="101" customFormat="1">
      <c r="A25" s="111"/>
      <c r="B25" s="107"/>
      <c r="C25" s="108" t="s">
        <v>95</v>
      </c>
      <c r="D25" s="107"/>
      <c r="E25" s="110">
        <v>13.97</v>
      </c>
      <c r="F25" s="107"/>
      <c r="G25" s="105"/>
    </row>
    <row r="26" spans="1:7" s="101" customFormat="1">
      <c r="A26" s="111"/>
      <c r="B26" s="107"/>
      <c r="C26" s="108" t="s">
        <v>96</v>
      </c>
      <c r="D26" s="107"/>
      <c r="E26" s="110"/>
      <c r="F26" s="107"/>
      <c r="G26" s="105"/>
    </row>
    <row r="27" spans="1:7" s="101" customFormat="1">
      <c r="A27" s="111"/>
      <c r="B27" s="107"/>
      <c r="C27" s="108" t="s">
        <v>97</v>
      </c>
      <c r="D27" s="107"/>
      <c r="E27" s="110"/>
      <c r="F27" s="107"/>
      <c r="G27" s="105"/>
    </row>
    <row r="28" spans="1:7" s="101" customFormat="1">
      <c r="A28" s="111"/>
      <c r="B28" s="107"/>
      <c r="C28" s="108" t="s">
        <v>169</v>
      </c>
      <c r="D28" s="107"/>
      <c r="E28" s="110"/>
      <c r="F28" s="109"/>
      <c r="G28" s="105"/>
    </row>
    <row r="29" spans="1:7" s="101" customFormat="1">
      <c r="A29" s="111"/>
      <c r="B29" s="107"/>
      <c r="C29" s="108" t="s">
        <v>170</v>
      </c>
      <c r="D29" s="107"/>
      <c r="E29" s="110"/>
      <c r="F29" s="107"/>
      <c r="G29" s="105"/>
    </row>
    <row r="30" spans="1:7" s="101" customFormat="1">
      <c r="A30" s="111"/>
      <c r="B30" s="107"/>
      <c r="C30" s="108" t="s">
        <v>171</v>
      </c>
      <c r="D30" s="107"/>
      <c r="E30" s="110"/>
      <c r="F30" s="107"/>
      <c r="G30" s="105"/>
    </row>
    <row r="31" spans="1:7" s="101" customFormat="1">
      <c r="A31" s="111"/>
      <c r="B31" s="107"/>
      <c r="C31" s="108" t="s">
        <v>172</v>
      </c>
      <c r="D31" s="107"/>
      <c r="E31" s="107"/>
      <c r="F31" s="107"/>
      <c r="G31" s="105"/>
    </row>
    <row r="32" spans="1:7" s="101" customFormat="1">
      <c r="A32" s="111"/>
      <c r="B32" s="107"/>
      <c r="C32" s="108" t="s">
        <v>173</v>
      </c>
      <c r="D32" s="107"/>
      <c r="E32" s="107"/>
      <c r="F32" s="107"/>
      <c r="G32" s="105"/>
    </row>
    <row r="33" spans="1:7" s="101" customFormat="1">
      <c r="A33" s="111"/>
      <c r="B33" s="107"/>
      <c r="C33" s="108" t="s">
        <v>174</v>
      </c>
      <c r="D33" s="107"/>
      <c r="E33" s="107"/>
      <c r="F33" s="107"/>
      <c r="G33" s="105"/>
    </row>
    <row r="34" spans="1:7" s="101" customFormat="1">
      <c r="A34" s="112" t="s">
        <v>81</v>
      </c>
      <c r="B34" s="107">
        <v>387.7</v>
      </c>
      <c r="C34" s="112" t="s">
        <v>82</v>
      </c>
      <c r="D34" s="107">
        <v>387.70000000000005</v>
      </c>
      <c r="E34" s="107">
        <v>387.70000000000005</v>
      </c>
      <c r="F34" s="107"/>
      <c r="G34" s="107"/>
    </row>
    <row r="35" spans="1:7" s="101" customFormat="1"/>
    <row r="36" spans="1:7" s="101" customFormat="1"/>
    <row r="37" spans="1:7" s="101" customFormat="1"/>
    <row r="38" spans="1:7" s="101" customFormat="1"/>
    <row r="39" spans="1:7" s="101" customFormat="1"/>
    <row r="40" spans="1:7" s="101" customFormat="1"/>
  </sheetData>
  <sheetProtection formatCells="0" formatColumns="0" formatRows="0"/>
  <mergeCells count="3">
    <mergeCell ref="A2:F2"/>
    <mergeCell ref="A4:B4"/>
    <mergeCell ref="C4:G4"/>
  </mergeCells>
  <phoneticPr fontId="6" type="noConversion"/>
  <printOptions horizontalCentered="1"/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showZeros="0" zoomScaleNormal="100" zoomScaleSheetLayoutView="100" workbookViewId="0">
      <selection activeCell="D11" sqref="D11:D2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7.375" style="2" customWidth="1"/>
    <col min="5" max="5" width="23" style="2" customWidth="1"/>
    <col min="6" max="6" width="22.375" style="2" customWidth="1"/>
    <col min="7" max="7" width="19.25" style="2" customWidth="1"/>
    <col min="8" max="253" width="9" style="2" customWidth="1"/>
    <col min="254" max="16384" width="3.5" style="2"/>
  </cols>
  <sheetData>
    <row r="1" spans="1:14">
      <c r="A1" s="151"/>
      <c r="B1" s="151"/>
      <c r="G1" s="93" t="s">
        <v>180</v>
      </c>
    </row>
    <row r="2" spans="1:14" ht="25.5" customHeight="1">
      <c r="A2" s="152" t="s">
        <v>1</v>
      </c>
      <c r="B2" s="153"/>
      <c r="C2" s="153"/>
      <c r="D2" s="153"/>
      <c r="E2" s="153"/>
      <c r="F2" s="153"/>
      <c r="G2" s="153"/>
    </row>
    <row r="3" spans="1:14" ht="16.5" customHeight="1">
      <c r="A3" s="10"/>
      <c r="B3" s="11"/>
      <c r="C3" s="11"/>
      <c r="D3" s="10"/>
      <c r="E3" s="10"/>
      <c r="F3" s="10"/>
      <c r="G3" s="14" t="s">
        <v>98</v>
      </c>
    </row>
    <row r="4" spans="1:14" ht="16.5" customHeight="1">
      <c r="A4" s="154" t="s">
        <v>2</v>
      </c>
      <c r="B4" s="154"/>
      <c r="C4" s="154"/>
      <c r="D4" s="154" t="s">
        <v>99</v>
      </c>
      <c r="E4" s="154" t="s">
        <v>3</v>
      </c>
      <c r="F4" s="154" t="s">
        <v>4</v>
      </c>
      <c r="G4" s="154" t="s">
        <v>5</v>
      </c>
    </row>
    <row r="5" spans="1:14" ht="21.75" customHeight="1">
      <c r="A5" s="12" t="s">
        <v>6</v>
      </c>
      <c r="B5" s="13" t="s">
        <v>7</v>
      </c>
      <c r="C5" s="13" t="s">
        <v>8</v>
      </c>
      <c r="D5" s="154"/>
      <c r="E5" s="154"/>
      <c r="F5" s="154"/>
      <c r="G5" s="154"/>
      <c r="H5"/>
      <c r="I5"/>
      <c r="J5"/>
      <c r="K5"/>
      <c r="L5"/>
      <c r="M5"/>
      <c r="N5"/>
    </row>
    <row r="6" spans="1:14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</row>
    <row r="7" spans="1:14">
      <c r="A7" s="134"/>
      <c r="B7" s="13"/>
      <c r="C7" s="13"/>
      <c r="D7" s="134" t="s">
        <v>214</v>
      </c>
      <c r="E7" s="132">
        <v>387.7</v>
      </c>
      <c r="F7" s="132">
        <v>332.66</v>
      </c>
      <c r="G7" s="135">
        <v>55.04</v>
      </c>
      <c r="H7"/>
      <c r="I7"/>
      <c r="J7"/>
      <c r="K7"/>
      <c r="L7"/>
      <c r="M7"/>
      <c r="N7"/>
    </row>
    <row r="8" spans="1:14" s="115" customFormat="1" ht="18" customHeight="1">
      <c r="A8" s="135">
        <v>205</v>
      </c>
      <c r="B8" s="136"/>
      <c r="C8" s="136"/>
      <c r="D8" s="135" t="s">
        <v>192</v>
      </c>
      <c r="E8" s="132">
        <v>331.66</v>
      </c>
      <c r="F8" s="132">
        <v>276.62</v>
      </c>
      <c r="G8" s="135">
        <v>55.04</v>
      </c>
      <c r="H8" s="114"/>
      <c r="I8" s="114"/>
      <c r="J8" s="114"/>
      <c r="K8" s="114"/>
      <c r="L8" s="114"/>
      <c r="M8" s="114"/>
      <c r="N8" s="114"/>
    </row>
    <row r="9" spans="1:14" s="49" customFormat="1">
      <c r="A9" s="135"/>
      <c r="B9" s="136" t="s">
        <v>193</v>
      </c>
      <c r="C9" s="136"/>
      <c r="D9" s="135" t="s">
        <v>194</v>
      </c>
      <c r="E9" s="132">
        <v>331.66</v>
      </c>
      <c r="F9" s="132">
        <v>276.62</v>
      </c>
      <c r="G9" s="135">
        <v>55.04</v>
      </c>
      <c r="H9" s="129"/>
      <c r="I9" s="129"/>
      <c r="J9" s="129"/>
      <c r="K9" s="129"/>
      <c r="L9" s="129"/>
      <c r="M9" s="129"/>
      <c r="N9" s="129"/>
    </row>
    <row r="10" spans="1:14" s="49" customFormat="1">
      <c r="A10" s="135"/>
      <c r="B10" s="136"/>
      <c r="C10" s="136" t="s">
        <v>195</v>
      </c>
      <c r="D10" s="135" t="s">
        <v>196</v>
      </c>
      <c r="E10" s="132">
        <v>331.66</v>
      </c>
      <c r="F10" s="132">
        <v>276.62</v>
      </c>
      <c r="G10" s="135">
        <v>55.04</v>
      </c>
      <c r="H10" s="129"/>
      <c r="I10" s="129"/>
      <c r="J10" s="129"/>
      <c r="K10" s="129"/>
      <c r="L10" s="129"/>
      <c r="M10" s="129"/>
      <c r="N10" s="129"/>
    </row>
    <row r="11" spans="1:14" s="49" customFormat="1">
      <c r="A11" s="135">
        <v>208</v>
      </c>
      <c r="B11" s="136"/>
      <c r="C11" s="136"/>
      <c r="D11" s="135" t="s">
        <v>197</v>
      </c>
      <c r="E11" s="132">
        <v>27.95</v>
      </c>
      <c r="F11" s="132">
        <v>27.95</v>
      </c>
      <c r="G11" s="135"/>
      <c r="H11" s="129"/>
      <c r="I11" s="129"/>
      <c r="J11" s="129"/>
      <c r="K11" s="129"/>
      <c r="L11" s="129"/>
      <c r="M11" s="129"/>
      <c r="N11" s="129"/>
    </row>
    <row r="12" spans="1:14" s="49" customFormat="1">
      <c r="A12" s="135"/>
      <c r="B12" s="136" t="s">
        <v>198</v>
      </c>
      <c r="C12" s="136"/>
      <c r="D12" s="135" t="s">
        <v>199</v>
      </c>
      <c r="E12" s="132"/>
      <c r="F12" s="132"/>
      <c r="G12" s="135"/>
      <c r="H12" s="129"/>
      <c r="I12" s="129"/>
      <c r="J12" s="129"/>
      <c r="K12" s="129"/>
      <c r="L12" s="129"/>
      <c r="M12" s="129"/>
      <c r="N12" s="129"/>
    </row>
    <row r="13" spans="1:14" s="49" customFormat="1">
      <c r="A13" s="135"/>
      <c r="B13" s="136"/>
      <c r="C13" s="136" t="s">
        <v>198</v>
      </c>
      <c r="D13" s="135" t="s">
        <v>200</v>
      </c>
      <c r="E13" s="132">
        <v>18.63</v>
      </c>
      <c r="F13" s="132">
        <v>18.63</v>
      </c>
      <c r="G13" s="135"/>
      <c r="H13" s="129"/>
      <c r="I13" s="129"/>
      <c r="J13" s="129"/>
      <c r="K13" s="129"/>
      <c r="L13" s="129"/>
      <c r="M13" s="129"/>
      <c r="N13" s="129"/>
    </row>
    <row r="14" spans="1:14" s="49" customFormat="1">
      <c r="A14" s="135"/>
      <c r="B14" s="136"/>
      <c r="C14" s="136" t="s">
        <v>212</v>
      </c>
      <c r="D14" s="135" t="s">
        <v>213</v>
      </c>
      <c r="E14" s="132">
        <v>9.32</v>
      </c>
      <c r="F14" s="132">
        <v>9.32</v>
      </c>
      <c r="G14" s="135"/>
      <c r="H14" s="129"/>
      <c r="I14" s="129"/>
      <c r="J14" s="129"/>
      <c r="K14" s="129"/>
      <c r="L14" s="129"/>
      <c r="M14" s="129"/>
      <c r="N14" s="129"/>
    </row>
    <row r="15" spans="1:14" s="49" customFormat="1">
      <c r="A15" s="135"/>
      <c r="B15" s="136" t="s">
        <v>201</v>
      </c>
      <c r="C15" s="136"/>
      <c r="D15" s="135" t="s">
        <v>202</v>
      </c>
      <c r="E15" s="132">
        <v>0.7</v>
      </c>
      <c r="F15" s="132">
        <v>0.7</v>
      </c>
      <c r="G15" s="135"/>
      <c r="H15" s="129"/>
      <c r="I15" s="129"/>
      <c r="J15" s="129"/>
      <c r="K15" s="129"/>
      <c r="L15" s="129"/>
      <c r="M15" s="129"/>
      <c r="N15" s="129"/>
    </row>
    <row r="16" spans="1:14" s="49" customFormat="1">
      <c r="A16" s="135"/>
      <c r="B16" s="136"/>
      <c r="C16" s="136" t="s">
        <v>195</v>
      </c>
      <c r="D16" s="135" t="s">
        <v>203</v>
      </c>
      <c r="E16" s="132">
        <v>0.57999999999999996</v>
      </c>
      <c r="F16" s="132">
        <v>0.57999999999999996</v>
      </c>
      <c r="G16" s="135"/>
      <c r="H16" s="129"/>
      <c r="I16" s="129"/>
      <c r="J16" s="129"/>
      <c r="K16" s="129"/>
      <c r="L16" s="129"/>
      <c r="M16" s="129"/>
      <c r="N16" s="129"/>
    </row>
    <row r="17" spans="1:7" s="49" customFormat="1">
      <c r="A17" s="135"/>
      <c r="B17" s="136"/>
      <c r="C17" s="136" t="s">
        <v>193</v>
      </c>
      <c r="D17" s="135" t="s">
        <v>204</v>
      </c>
      <c r="E17" s="132">
        <v>0.12</v>
      </c>
      <c r="F17" s="132">
        <v>0.12</v>
      </c>
      <c r="G17" s="135"/>
    </row>
    <row r="18" spans="1:7">
      <c r="A18" s="135">
        <v>210</v>
      </c>
      <c r="B18" s="136"/>
      <c r="C18" s="136"/>
      <c r="D18" s="135" t="s">
        <v>205</v>
      </c>
      <c r="E18" s="132">
        <v>13.42</v>
      </c>
      <c r="F18" s="132">
        <v>13.42</v>
      </c>
      <c r="G18" s="135"/>
    </row>
    <row r="19" spans="1:7">
      <c r="A19" s="135"/>
      <c r="B19" s="136" t="s">
        <v>206</v>
      </c>
      <c r="C19" s="136"/>
      <c r="D19" s="135" t="s">
        <v>207</v>
      </c>
      <c r="E19" s="132">
        <v>13.42</v>
      </c>
      <c r="F19" s="132">
        <v>13.42</v>
      </c>
      <c r="G19" s="135"/>
    </row>
    <row r="20" spans="1:7">
      <c r="A20" s="135"/>
      <c r="B20" s="136"/>
      <c r="C20" s="136" t="s">
        <v>193</v>
      </c>
      <c r="D20" s="135" t="s">
        <v>208</v>
      </c>
      <c r="E20" s="132">
        <v>13.42</v>
      </c>
      <c r="F20" s="132">
        <v>13.42</v>
      </c>
      <c r="G20" s="135"/>
    </row>
    <row r="21" spans="1:7">
      <c r="A21" s="135">
        <v>221</v>
      </c>
      <c r="B21" s="136"/>
      <c r="C21" s="136"/>
      <c r="D21" s="135" t="s">
        <v>209</v>
      </c>
      <c r="E21" s="132">
        <v>13.97</v>
      </c>
      <c r="F21" s="132">
        <v>13.97</v>
      </c>
      <c r="G21" s="135"/>
    </row>
    <row r="22" spans="1:7">
      <c r="A22" s="135"/>
      <c r="B22" s="136" t="s">
        <v>193</v>
      </c>
      <c r="C22" s="136"/>
      <c r="D22" s="135" t="s">
        <v>210</v>
      </c>
      <c r="E22" s="132">
        <v>13.97</v>
      </c>
      <c r="F22" s="132">
        <v>13.97</v>
      </c>
      <c r="G22" s="135"/>
    </row>
    <row r="23" spans="1:7">
      <c r="A23" s="135"/>
      <c r="B23" s="136"/>
      <c r="C23" s="136" t="s">
        <v>195</v>
      </c>
      <c r="D23" s="135" t="s">
        <v>211</v>
      </c>
      <c r="E23" s="132">
        <v>13.97</v>
      </c>
      <c r="F23" s="132">
        <v>13.97</v>
      </c>
      <c r="G23" s="13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showZeros="0" workbookViewId="0">
      <selection activeCell="D8" sqref="D8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52" t="s">
        <v>12</v>
      </c>
      <c r="B2" s="152"/>
      <c r="C2" s="152"/>
      <c r="D2" s="152"/>
      <c r="E2" s="152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54" t="s">
        <v>103</v>
      </c>
      <c r="B4" s="154"/>
      <c r="C4" s="154" t="s">
        <v>189</v>
      </c>
      <c r="D4" s="154"/>
      <c r="E4" s="154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18" customHeight="1">
      <c r="A6" s="130"/>
      <c r="B6" s="138" t="s">
        <v>214</v>
      </c>
      <c r="C6" s="113">
        <f>SUM(D6:E6)</f>
        <v>332.66</v>
      </c>
      <c r="D6" s="113">
        <f>SUM(D8:D16)</f>
        <v>305</v>
      </c>
      <c r="E6" s="113">
        <v>27.66</v>
      </c>
    </row>
    <row r="7" spans="1:5">
      <c r="A7" s="137">
        <v>301</v>
      </c>
      <c r="B7" s="135" t="s">
        <v>215</v>
      </c>
      <c r="C7" s="131">
        <v>305</v>
      </c>
      <c r="D7" s="131">
        <f>SUM(D8:D16)</f>
        <v>305</v>
      </c>
      <c r="E7" s="132"/>
    </row>
    <row r="8" spans="1:5">
      <c r="A8" s="137">
        <v>30101</v>
      </c>
      <c r="B8" s="135" t="s">
        <v>216</v>
      </c>
      <c r="C8" s="131">
        <v>65.34</v>
      </c>
      <c r="D8" s="131">
        <v>65.34</v>
      </c>
      <c r="E8" s="132"/>
    </row>
    <row r="9" spans="1:5">
      <c r="A9" s="137">
        <v>30107</v>
      </c>
      <c r="B9" s="135" t="s">
        <v>217</v>
      </c>
      <c r="C9" s="131">
        <v>51.11</v>
      </c>
      <c r="D9" s="131">
        <v>51.11</v>
      </c>
      <c r="E9" s="132"/>
    </row>
    <row r="10" spans="1:5">
      <c r="A10" s="139">
        <v>30102</v>
      </c>
      <c r="B10" s="139" t="s">
        <v>227</v>
      </c>
      <c r="C10" s="131">
        <v>3.07</v>
      </c>
      <c r="D10" s="131">
        <v>3.07</v>
      </c>
      <c r="E10" s="132"/>
    </row>
    <row r="11" spans="1:5">
      <c r="A11" s="137">
        <v>30108</v>
      </c>
      <c r="B11" s="135" t="s">
        <v>218</v>
      </c>
      <c r="C11" s="131">
        <v>18.63</v>
      </c>
      <c r="D11" s="131">
        <v>18.63</v>
      </c>
      <c r="E11" s="132"/>
    </row>
    <row r="12" spans="1:5">
      <c r="A12" s="137">
        <v>30108</v>
      </c>
      <c r="B12" s="135" t="s">
        <v>219</v>
      </c>
      <c r="C12" s="131">
        <v>9.31</v>
      </c>
      <c r="D12" s="131">
        <v>9.31</v>
      </c>
      <c r="E12" s="132"/>
    </row>
    <row r="13" spans="1:5">
      <c r="A13" s="137">
        <v>30110</v>
      </c>
      <c r="B13" s="137" t="s">
        <v>220</v>
      </c>
      <c r="C13" s="131">
        <v>13.42</v>
      </c>
      <c r="D13" s="131">
        <v>13.42</v>
      </c>
      <c r="E13" s="132"/>
    </row>
    <row r="14" spans="1:5">
      <c r="A14" s="137">
        <v>30112</v>
      </c>
      <c r="B14" s="135" t="s">
        <v>221</v>
      </c>
      <c r="C14" s="131">
        <v>0.7</v>
      </c>
      <c r="D14" s="131">
        <v>0.7</v>
      </c>
      <c r="E14" s="132"/>
    </row>
    <row r="15" spans="1:5">
      <c r="A15" s="137">
        <v>30113</v>
      </c>
      <c r="B15" s="135" t="s">
        <v>222</v>
      </c>
      <c r="C15" s="132">
        <v>13.97</v>
      </c>
      <c r="D15" s="132">
        <v>13.97</v>
      </c>
      <c r="E15" s="132"/>
    </row>
    <row r="16" spans="1:5">
      <c r="A16" s="139">
        <v>30199</v>
      </c>
      <c r="B16" s="135" t="s">
        <v>223</v>
      </c>
      <c r="C16" s="132">
        <v>129.44999999999999</v>
      </c>
      <c r="D16" s="132">
        <v>129.44999999999999</v>
      </c>
      <c r="E16" s="132"/>
    </row>
    <row r="17" spans="1:5">
      <c r="A17" s="137">
        <v>302</v>
      </c>
      <c r="B17" s="135" t="s">
        <v>224</v>
      </c>
      <c r="C17" s="132">
        <v>27.66</v>
      </c>
      <c r="D17" s="132"/>
      <c r="E17" s="132">
        <f>SUM(E18:E19)</f>
        <v>27.659999999999997</v>
      </c>
    </row>
    <row r="18" spans="1:5">
      <c r="A18" s="137">
        <v>30201</v>
      </c>
      <c r="B18" s="135" t="s">
        <v>225</v>
      </c>
      <c r="C18" s="132">
        <v>23.58</v>
      </c>
      <c r="D18" s="132"/>
      <c r="E18" s="132">
        <v>23.58</v>
      </c>
    </row>
    <row r="19" spans="1:5">
      <c r="A19" s="137">
        <v>30228</v>
      </c>
      <c r="B19" s="135" t="s">
        <v>226</v>
      </c>
      <c r="C19" s="132">
        <v>4.08</v>
      </c>
      <c r="D19" s="132"/>
      <c r="E19" s="132">
        <v>4.08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3"/>
  <sheetViews>
    <sheetView showGridLines="0" showZeros="0" zoomScaleNormal="100" zoomScaleSheetLayoutView="100" workbookViewId="0">
      <selection activeCell="H29" sqref="H29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4" t="s">
        <v>181</v>
      </c>
    </row>
    <row r="2" spans="1:8" ht="26.25" customHeight="1">
      <c r="A2" s="152" t="s">
        <v>186</v>
      </c>
      <c r="B2" s="152"/>
      <c r="C2" s="152"/>
      <c r="D2" s="152"/>
      <c r="E2" s="152"/>
      <c r="F2" s="152"/>
      <c r="G2" s="152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55" t="s">
        <v>230</v>
      </c>
      <c r="C4" s="156"/>
      <c r="D4" s="154" t="s">
        <v>231</v>
      </c>
      <c r="E4" s="154"/>
      <c r="F4" s="155" t="s">
        <v>144</v>
      </c>
      <c r="G4" s="157"/>
      <c r="H4" s="156"/>
    </row>
    <row r="5" spans="1:8" s="49" customFormat="1" ht="34.5" customHeight="1">
      <c r="A5" s="5" t="s">
        <v>17</v>
      </c>
      <c r="B5" s="5" t="s">
        <v>235</v>
      </c>
      <c r="C5" s="5" t="s">
        <v>139</v>
      </c>
      <c r="D5" s="5" t="s">
        <v>236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13"/>
      <c r="C6" s="113"/>
      <c r="D6" s="113"/>
      <c r="E6" s="113"/>
      <c r="F6" s="113"/>
      <c r="G6" s="117"/>
      <c r="H6" s="117"/>
    </row>
    <row r="7" spans="1:8" ht="24.95" customHeight="1">
      <c r="A7" s="9" t="s">
        <v>18</v>
      </c>
      <c r="B7" s="113"/>
      <c r="C7" s="113"/>
      <c r="D7" s="113"/>
      <c r="E7" s="113"/>
      <c r="F7" s="113"/>
      <c r="G7" s="117"/>
      <c r="H7" s="117"/>
    </row>
    <row r="8" spans="1:8" ht="24.95" customHeight="1">
      <c r="A8" s="9" t="s">
        <v>19</v>
      </c>
      <c r="B8" s="113"/>
      <c r="C8" s="113"/>
      <c r="D8" s="113"/>
      <c r="E8" s="113"/>
      <c r="F8" s="113"/>
      <c r="G8" s="117"/>
      <c r="H8" s="117"/>
    </row>
    <row r="9" spans="1:8" ht="24.95" customHeight="1">
      <c r="A9" s="9" t="s">
        <v>140</v>
      </c>
      <c r="B9" s="113"/>
      <c r="C9" s="113"/>
      <c r="D9" s="113"/>
      <c r="E9" s="113"/>
      <c r="F9" s="113"/>
      <c r="G9" s="117"/>
      <c r="H9" s="117"/>
    </row>
    <row r="10" spans="1:8" ht="24.95" customHeight="1">
      <c r="A10" s="9" t="s">
        <v>20</v>
      </c>
      <c r="B10" s="113"/>
      <c r="C10" s="113"/>
      <c r="D10" s="113"/>
      <c r="E10" s="113"/>
      <c r="F10" s="113"/>
      <c r="G10" s="117"/>
      <c r="H10" s="117"/>
    </row>
    <row r="11" spans="1:8" ht="24.95" customHeight="1">
      <c r="A11" s="9" t="s">
        <v>21</v>
      </c>
      <c r="B11" s="113"/>
      <c r="C11" s="113"/>
      <c r="D11" s="113"/>
      <c r="E11" s="113"/>
      <c r="F11" s="113"/>
      <c r="G11" s="117"/>
      <c r="H11" s="117"/>
    </row>
    <row r="13" spans="1:8">
      <c r="A13" s="144" t="s">
        <v>237</v>
      </c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1"/>
  <sheetViews>
    <sheetView showGridLines="0" showZeros="0" tabSelected="1" zoomScaleNormal="100" workbookViewId="0">
      <selection activeCell="N29" sqref="N29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6" t="s">
        <v>182</v>
      </c>
    </row>
    <row r="2" spans="1:18" ht="20.25">
      <c r="A2" s="158" t="s">
        <v>187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59" t="s">
        <v>13</v>
      </c>
      <c r="B4" s="159"/>
      <c r="C4" s="159"/>
      <c r="D4" s="160" t="s">
        <v>41</v>
      </c>
      <c r="E4" s="160" t="s">
        <v>61</v>
      </c>
      <c r="F4" s="159" t="s">
        <v>42</v>
      </c>
      <c r="G4" s="159" t="s">
        <v>62</v>
      </c>
      <c r="H4" s="159"/>
      <c r="I4" s="159"/>
      <c r="J4" s="159"/>
      <c r="K4" s="159" t="s">
        <v>63</v>
      </c>
      <c r="L4" s="159"/>
      <c r="M4" s="159"/>
      <c r="N4" s="159"/>
      <c r="O4" s="159"/>
      <c r="P4" s="159"/>
      <c r="Q4" s="159"/>
      <c r="R4" s="159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61"/>
      <c r="E5" s="161"/>
      <c r="F5" s="159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8"/>
      <c r="B7" s="118"/>
      <c r="C7" s="118"/>
      <c r="D7" s="118"/>
      <c r="E7" s="145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  <row r="8" spans="1:18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18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spans="1:18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  <row r="21" spans="1:18">
      <c r="A21" s="144" t="s">
        <v>238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showGridLines="0" showZeros="0" workbookViewId="0">
      <selection activeCell="D6" sqref="D6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5" t="s">
        <v>183</v>
      </c>
    </row>
    <row r="2" spans="1:63" s="36" customFormat="1" ht="30.75" customHeight="1">
      <c r="A2" s="162" t="s">
        <v>135</v>
      </c>
      <c r="B2" s="162"/>
      <c r="C2" s="162"/>
      <c r="D2" s="162"/>
      <c r="E2" s="162"/>
      <c r="F2" s="162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98" t="s">
        <v>188</v>
      </c>
      <c r="C4" s="54" t="s">
        <v>111</v>
      </c>
      <c r="D4" s="54" t="s">
        <v>112</v>
      </c>
      <c r="E4" s="99" t="s">
        <v>188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>
        <v>387.7</v>
      </c>
      <c r="C5" s="58"/>
      <c r="D5" s="57" t="s">
        <v>114</v>
      </c>
      <c r="E5" s="84">
        <v>387.7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>
        <v>387.7</v>
      </c>
      <c r="C6" s="62"/>
      <c r="D6" s="61" t="s">
        <v>115</v>
      </c>
      <c r="E6" s="84">
        <v>387.7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/>
      <c r="C9" s="62"/>
      <c r="D9" s="57" t="s">
        <v>118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0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0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0"/>
      <c r="C13" s="62"/>
      <c r="D13" s="57" t="s">
        <v>124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0"/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23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21">
        <v>387.7</v>
      </c>
      <c r="C17" s="28"/>
      <c r="D17" s="27" t="s">
        <v>126</v>
      </c>
      <c r="E17" s="122">
        <v>387.7</v>
      </c>
      <c r="F17" s="29"/>
    </row>
    <row r="18" spans="1:11" s="59" customFormat="1" ht="20.25" customHeight="1">
      <c r="A18" s="57" t="s">
        <v>127</v>
      </c>
      <c r="B18" s="120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9.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2">
        <v>387.7</v>
      </c>
      <c r="C23" s="66"/>
      <c r="D23" s="27" t="s">
        <v>129</v>
      </c>
      <c r="E23" s="122">
        <v>387.7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showGridLines="0" showZeros="0" workbookViewId="0">
      <selection activeCell="L33" sqref="L33"/>
    </sheetView>
  </sheetViews>
  <sheetFormatPr defaultColWidth="6.875" defaultRowHeight="14.25"/>
  <cols>
    <col min="1" max="1" width="22.5" style="31" customWidth="1"/>
    <col min="2" max="3" width="7.5" style="38" customWidth="1"/>
    <col min="4" max="14" width="7.5" style="43" customWidth="1"/>
    <col min="15" max="16" width="7.5" style="31" customWidth="1"/>
    <col min="17" max="19" width="7.5" style="43" customWidth="1"/>
    <col min="20" max="20" width="7.5" style="31" customWidth="1"/>
    <col min="21" max="21" width="7.5" style="43" customWidth="1"/>
    <col min="22" max="22" width="7.5" style="31" customWidth="1"/>
    <col min="23" max="23" width="7.5" style="43" customWidth="1"/>
    <col min="24" max="24" width="7.5" style="31" customWidth="1"/>
    <col min="25" max="29" width="7.5" style="43" customWidth="1"/>
    <col min="30" max="16384" width="6.875" style="43"/>
  </cols>
  <sheetData>
    <row r="1" spans="1:29" ht="12.75" customHeight="1">
      <c r="A1" s="45"/>
      <c r="AC1" s="97" t="s">
        <v>184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27" customHeight="1">
      <c r="A5" s="181" t="s">
        <v>130</v>
      </c>
      <c r="B5" s="183" t="s">
        <v>46</v>
      </c>
      <c r="C5" s="169" t="s">
        <v>153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86"/>
      <c r="O5" s="187" t="s">
        <v>151</v>
      </c>
      <c r="P5" s="188"/>
      <c r="Q5" s="188"/>
      <c r="R5" s="188"/>
      <c r="S5" s="189" t="s">
        <v>154</v>
      </c>
      <c r="T5" s="178" t="s">
        <v>152</v>
      </c>
      <c r="U5" s="179"/>
      <c r="V5" s="179"/>
      <c r="W5" s="169" t="s">
        <v>47</v>
      </c>
      <c r="X5" s="169"/>
      <c r="Y5" s="169"/>
      <c r="Z5" s="169"/>
      <c r="AA5" s="176" t="s">
        <v>155</v>
      </c>
      <c r="AB5" s="177" t="s">
        <v>156</v>
      </c>
      <c r="AC5" s="163" t="s">
        <v>131</v>
      </c>
    </row>
    <row r="6" spans="1:29" s="79" customFormat="1" ht="20.25" customHeight="1">
      <c r="A6" s="181"/>
      <c r="B6" s="184"/>
      <c r="C6" s="166" t="s">
        <v>3</v>
      </c>
      <c r="D6" s="167" t="s">
        <v>48</v>
      </c>
      <c r="E6" s="168"/>
      <c r="F6" s="168"/>
      <c r="G6" s="169" t="s">
        <v>132</v>
      </c>
      <c r="H6" s="169"/>
      <c r="I6" s="169"/>
      <c r="J6" s="169"/>
      <c r="K6" s="169"/>
      <c r="L6" s="169"/>
      <c r="M6" s="169"/>
      <c r="N6" s="170" t="s">
        <v>157</v>
      </c>
      <c r="O6" s="171" t="s">
        <v>53</v>
      </c>
      <c r="P6" s="171" t="s">
        <v>133</v>
      </c>
      <c r="Q6" s="192" t="s">
        <v>134</v>
      </c>
      <c r="R6" s="192" t="s">
        <v>158</v>
      </c>
      <c r="S6" s="190"/>
      <c r="T6" s="180" t="s">
        <v>3</v>
      </c>
      <c r="U6" s="174" t="s">
        <v>49</v>
      </c>
      <c r="V6" s="174" t="s">
        <v>50</v>
      </c>
      <c r="W6" s="174" t="s">
        <v>3</v>
      </c>
      <c r="X6" s="174" t="s">
        <v>51</v>
      </c>
      <c r="Y6" s="174" t="s">
        <v>52</v>
      </c>
      <c r="Z6" s="174" t="s">
        <v>50</v>
      </c>
      <c r="AA6" s="177"/>
      <c r="AB6" s="177"/>
      <c r="AC6" s="164"/>
    </row>
    <row r="7" spans="1:29" s="42" customFormat="1" ht="51.75" customHeight="1">
      <c r="A7" s="182"/>
      <c r="B7" s="185"/>
      <c r="C7" s="167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70"/>
      <c r="O7" s="172"/>
      <c r="P7" s="173"/>
      <c r="Q7" s="193"/>
      <c r="R7" s="193"/>
      <c r="S7" s="191"/>
      <c r="T7" s="180"/>
      <c r="U7" s="175"/>
      <c r="V7" s="175"/>
      <c r="W7" s="175"/>
      <c r="X7" s="175"/>
      <c r="Y7" s="175"/>
      <c r="Z7" s="175"/>
      <c r="AA7" s="177"/>
      <c r="AB7" s="177"/>
      <c r="AC7" s="165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6" t="s">
        <v>190</v>
      </c>
      <c r="B9" s="120">
        <v>387.7</v>
      </c>
      <c r="C9" s="120">
        <v>387.7</v>
      </c>
      <c r="D9" s="120">
        <v>387.7</v>
      </c>
      <c r="E9" s="120">
        <v>387.7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</row>
    <row r="10" spans="1:29" ht="12.75" customHeight="1">
      <c r="A10" s="127"/>
      <c r="B10" s="124"/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7"/>
      <c r="P10" s="127"/>
      <c r="Q10" s="125"/>
      <c r="R10" s="125"/>
      <c r="S10" s="125"/>
      <c r="T10" s="127"/>
      <c r="U10" s="125"/>
      <c r="V10" s="127"/>
      <c r="W10" s="125"/>
      <c r="X10" s="127"/>
      <c r="Y10" s="125"/>
      <c r="Z10" s="125"/>
      <c r="AA10" s="125"/>
      <c r="AB10" s="125"/>
      <c r="AC10" s="125"/>
    </row>
    <row r="11" spans="1:29" ht="12.75" customHeight="1">
      <c r="A11" s="127"/>
      <c r="B11" s="124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7"/>
      <c r="P11" s="127"/>
      <c r="Q11" s="125"/>
      <c r="R11" s="125"/>
      <c r="S11" s="125"/>
      <c r="T11" s="127"/>
      <c r="U11" s="125"/>
      <c r="V11" s="127"/>
      <c r="W11" s="125"/>
      <c r="X11" s="127"/>
      <c r="Y11" s="125"/>
      <c r="Z11" s="125"/>
      <c r="AA11" s="125"/>
      <c r="AB11" s="125"/>
      <c r="AC11" s="125"/>
    </row>
    <row r="12" spans="1:29" ht="10.5" customHeight="1">
      <c r="A12" s="127"/>
      <c r="B12" s="124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7"/>
      <c r="P12" s="127"/>
      <c r="Q12" s="125"/>
      <c r="R12" s="125"/>
      <c r="S12" s="125"/>
      <c r="T12" s="127"/>
      <c r="U12" s="125"/>
      <c r="V12" s="127"/>
      <c r="W12" s="125"/>
      <c r="X12" s="127"/>
      <c r="Y12" s="125"/>
      <c r="Z12" s="125"/>
      <c r="AA12" s="125"/>
      <c r="AB12" s="125"/>
      <c r="AC12" s="125"/>
    </row>
    <row r="13" spans="1:29" ht="12.75" customHeight="1">
      <c r="A13" s="127"/>
      <c r="B13" s="124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7"/>
      <c r="P13" s="127"/>
      <c r="Q13" s="125"/>
      <c r="R13" s="125"/>
      <c r="S13" s="125"/>
      <c r="T13" s="127"/>
      <c r="U13" s="125"/>
      <c r="V13" s="127"/>
      <c r="W13" s="125"/>
      <c r="X13" s="127"/>
      <c r="Y13" s="125"/>
      <c r="Z13" s="125"/>
      <c r="AA13" s="125"/>
      <c r="AB13" s="125"/>
      <c r="AC13" s="125"/>
    </row>
    <row r="14" spans="1:29" ht="12.75" customHeight="1">
      <c r="A14" s="127"/>
      <c r="B14" s="124"/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7"/>
      <c r="P14" s="127"/>
      <c r="Q14" s="125"/>
      <c r="R14" s="125"/>
      <c r="S14" s="125"/>
      <c r="T14" s="127"/>
      <c r="U14" s="125"/>
      <c r="V14" s="127"/>
      <c r="W14" s="125"/>
      <c r="X14" s="127"/>
      <c r="Y14" s="125"/>
      <c r="Z14" s="125"/>
      <c r="AA14" s="125"/>
      <c r="AB14" s="125"/>
      <c r="AC14" s="125"/>
    </row>
    <row r="15" spans="1:29" ht="12.75" customHeight="1">
      <c r="A15" s="127"/>
      <c r="B15" s="124"/>
      <c r="C15" s="124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7"/>
      <c r="P15" s="127"/>
      <c r="Q15" s="125"/>
      <c r="R15" s="125"/>
      <c r="S15" s="125"/>
      <c r="T15" s="127"/>
      <c r="U15" s="125"/>
      <c r="V15" s="127"/>
      <c r="W15" s="125"/>
      <c r="X15" s="127"/>
      <c r="Y15" s="125"/>
      <c r="Z15" s="125"/>
      <c r="AA15" s="125"/>
      <c r="AB15" s="125"/>
      <c r="AC15" s="125"/>
    </row>
    <row r="16" spans="1:29" ht="12.75" customHeight="1">
      <c r="A16" s="127"/>
      <c r="B16" s="124"/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7"/>
      <c r="P16" s="127"/>
      <c r="Q16" s="125"/>
      <c r="R16" s="125"/>
      <c r="S16" s="125"/>
      <c r="T16" s="127"/>
      <c r="U16" s="125"/>
      <c r="V16" s="127"/>
      <c r="W16" s="125"/>
      <c r="X16" s="127"/>
      <c r="Y16" s="125"/>
      <c r="Z16" s="125"/>
      <c r="AA16" s="125"/>
      <c r="AB16" s="125"/>
      <c r="AC16" s="125"/>
    </row>
    <row r="17" spans="1:29" ht="12.75" customHeight="1">
      <c r="A17" s="127"/>
      <c r="B17" s="124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7"/>
      <c r="P17" s="127"/>
      <c r="Q17" s="125"/>
      <c r="R17" s="125"/>
      <c r="S17" s="125"/>
      <c r="T17" s="127"/>
      <c r="U17" s="125"/>
      <c r="V17" s="127"/>
      <c r="W17" s="125"/>
      <c r="X17" s="127"/>
      <c r="Y17" s="125"/>
      <c r="Z17" s="125"/>
      <c r="AA17" s="125"/>
      <c r="AB17" s="125"/>
      <c r="AC17" s="125"/>
    </row>
    <row r="18" spans="1:29" ht="12.75" customHeight="1">
      <c r="A18" s="127"/>
      <c r="B18" s="124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7"/>
      <c r="P18" s="127"/>
      <c r="Q18" s="125"/>
      <c r="R18" s="125"/>
      <c r="S18" s="125"/>
      <c r="T18" s="127"/>
      <c r="U18" s="125"/>
      <c r="V18" s="127"/>
      <c r="W18" s="125"/>
      <c r="X18" s="127"/>
      <c r="Y18" s="125"/>
      <c r="Z18" s="125"/>
      <c r="AA18" s="125"/>
      <c r="AB18" s="125"/>
      <c r="AC18" s="125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rintOptions horizontalCentered="1"/>
  <pageMargins left="7.874015748031496E-2" right="7.874015748031496E-2" top="0.74803149606299213" bottom="0.74803149606299213" header="0" footer="0.43307086614173229"/>
  <pageSetup paperSize="9" scale="60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showGridLines="0" showZeros="0" zoomScaleNormal="100" workbookViewId="0">
      <selection activeCell="E10" sqref="E10:E16"/>
    </sheetView>
  </sheetViews>
  <sheetFormatPr defaultRowHeight="14.25"/>
  <cols>
    <col min="1" max="1" width="5.125" style="2" customWidth="1"/>
    <col min="2" max="2" width="4.375" style="2" customWidth="1"/>
    <col min="3" max="3" width="3.875" style="2" customWidth="1"/>
    <col min="4" max="4" width="12.125" style="2" customWidth="1"/>
    <col min="5" max="5" width="28.625" style="2" customWidth="1"/>
    <col min="6" max="18" width="11.125" style="2" customWidth="1"/>
    <col min="19" max="16384" width="9" style="2"/>
  </cols>
  <sheetData>
    <row r="1" spans="1:18">
      <c r="A1" s="47" t="s">
        <v>59</v>
      </c>
      <c r="R1" s="94" t="s">
        <v>185</v>
      </c>
    </row>
    <row r="2" spans="1:18" ht="20.25">
      <c r="A2" s="194" t="s">
        <v>138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59" t="s">
        <v>13</v>
      </c>
      <c r="B4" s="159"/>
      <c r="C4" s="159"/>
      <c r="D4" s="160" t="s">
        <v>22</v>
      </c>
      <c r="E4" s="160" t="s">
        <v>23</v>
      </c>
      <c r="F4" s="159" t="s">
        <v>24</v>
      </c>
      <c r="G4" s="159" t="s">
        <v>25</v>
      </c>
      <c r="H4" s="159"/>
      <c r="I4" s="159"/>
      <c r="J4" s="159"/>
      <c r="K4" s="159" t="s">
        <v>26</v>
      </c>
      <c r="L4" s="159"/>
      <c r="M4" s="159"/>
      <c r="N4" s="159"/>
      <c r="O4" s="159"/>
      <c r="P4" s="159"/>
      <c r="Q4" s="159"/>
      <c r="R4" s="159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61"/>
      <c r="E5" s="161"/>
      <c r="F5" s="159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33"/>
      <c r="B7" s="133"/>
      <c r="C7" s="133"/>
      <c r="D7" s="133"/>
      <c r="E7" s="142" t="s">
        <v>229</v>
      </c>
      <c r="F7" s="119">
        <v>387.7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  <row r="8" spans="1:18">
      <c r="A8" s="140"/>
      <c r="B8" s="140"/>
      <c r="C8" s="140"/>
      <c r="D8" s="140">
        <v>138001</v>
      </c>
      <c r="E8" s="140" t="s">
        <v>190</v>
      </c>
      <c r="F8" s="119">
        <f>G8+K8</f>
        <v>387.70000000000005</v>
      </c>
      <c r="G8" s="119">
        <f>SUM(H8:I8)</f>
        <v>332.66</v>
      </c>
      <c r="H8" s="119">
        <v>305</v>
      </c>
      <c r="I8" s="119">
        <v>27.66</v>
      </c>
      <c r="J8" s="119"/>
      <c r="K8" s="119">
        <f>SUM(L8:R8)</f>
        <v>55.04</v>
      </c>
      <c r="L8" s="119"/>
      <c r="M8" s="119"/>
      <c r="N8" s="119"/>
      <c r="O8" s="119"/>
      <c r="P8" s="119"/>
      <c r="Q8" s="119"/>
      <c r="R8" s="119">
        <f>SUM(R9:R10)</f>
        <v>55.04</v>
      </c>
    </row>
    <row r="9" spans="1:18">
      <c r="A9" s="141">
        <v>205</v>
      </c>
      <c r="B9" s="141" t="s">
        <v>191</v>
      </c>
      <c r="C9" s="141">
        <v>99</v>
      </c>
      <c r="D9" s="140"/>
      <c r="E9" s="140" t="s">
        <v>228</v>
      </c>
      <c r="F9" s="119">
        <f t="shared" ref="F9:F17" si="0">G9+K9</f>
        <v>2.04</v>
      </c>
      <c r="G9" s="116"/>
      <c r="H9" s="128"/>
      <c r="I9" s="116"/>
      <c r="J9" s="116"/>
      <c r="K9" s="119">
        <f>SUM(L9:R9)</f>
        <v>2.04</v>
      </c>
      <c r="L9" s="119"/>
      <c r="M9" s="119"/>
      <c r="N9" s="119"/>
      <c r="O9" s="119"/>
      <c r="P9" s="119"/>
      <c r="Q9" s="119"/>
      <c r="R9" s="119">
        <v>2.04</v>
      </c>
    </row>
    <row r="10" spans="1:18">
      <c r="A10" s="141" t="s">
        <v>232</v>
      </c>
      <c r="B10" s="141" t="s">
        <v>233</v>
      </c>
      <c r="C10" s="141"/>
      <c r="D10" s="140"/>
      <c r="E10" s="140" t="s">
        <v>234</v>
      </c>
      <c r="F10" s="119">
        <v>53</v>
      </c>
      <c r="G10" s="116"/>
      <c r="H10" s="128"/>
      <c r="I10" s="116"/>
      <c r="J10" s="116"/>
      <c r="K10" s="119">
        <f>SUM(L10:R10)</f>
        <v>53</v>
      </c>
      <c r="L10" s="119"/>
      <c r="M10" s="119"/>
      <c r="N10" s="119"/>
      <c r="O10" s="119"/>
      <c r="P10" s="119"/>
      <c r="Q10" s="119"/>
      <c r="R10" s="119">
        <v>53</v>
      </c>
    </row>
    <row r="11" spans="1:18">
      <c r="A11" s="143">
        <v>205</v>
      </c>
      <c r="B11" s="143" t="s">
        <v>193</v>
      </c>
      <c r="C11" s="143" t="s">
        <v>195</v>
      </c>
      <c r="D11" s="48"/>
      <c r="E11" s="135" t="s">
        <v>196</v>
      </c>
      <c r="F11" s="119">
        <f t="shared" si="0"/>
        <v>276.62</v>
      </c>
      <c r="G11" s="119">
        <f>SUM(H11:I11)</f>
        <v>276.62</v>
      </c>
      <c r="H11" s="135">
        <v>248.96</v>
      </c>
      <c r="I11" s="135">
        <v>27.66</v>
      </c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>
      <c r="A12" s="143">
        <v>208</v>
      </c>
      <c r="B12" s="143" t="s">
        <v>198</v>
      </c>
      <c r="C12" s="143" t="s">
        <v>198</v>
      </c>
      <c r="D12" s="48"/>
      <c r="E12" s="135" t="s">
        <v>200</v>
      </c>
      <c r="F12" s="119">
        <f t="shared" si="0"/>
        <v>18.63</v>
      </c>
      <c r="G12" s="119">
        <f>SUM(H12:J12)</f>
        <v>18.63</v>
      </c>
      <c r="H12" s="135">
        <v>18.63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>
      <c r="A13" s="143">
        <v>208</v>
      </c>
      <c r="B13" s="143" t="s">
        <v>198</v>
      </c>
      <c r="C13" s="143" t="s">
        <v>212</v>
      </c>
      <c r="D13" s="48"/>
      <c r="E13" s="135" t="s">
        <v>213</v>
      </c>
      <c r="F13" s="119">
        <f t="shared" si="0"/>
        <v>9.32</v>
      </c>
      <c r="G13" s="119">
        <f t="shared" ref="G13:G17" si="1">SUM(H13:J13)</f>
        <v>9.32</v>
      </c>
      <c r="H13" s="135">
        <v>9.32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>
      <c r="A14" s="143">
        <v>208</v>
      </c>
      <c r="B14" s="143" t="s">
        <v>201</v>
      </c>
      <c r="C14" s="143" t="s">
        <v>195</v>
      </c>
      <c r="D14" s="48"/>
      <c r="E14" s="135" t="s">
        <v>203</v>
      </c>
      <c r="F14" s="119">
        <f t="shared" si="0"/>
        <v>0.57999999999999996</v>
      </c>
      <c r="G14" s="119">
        <f t="shared" si="1"/>
        <v>0.57999999999999996</v>
      </c>
      <c r="H14" s="135">
        <v>0.57999999999999996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>
      <c r="A15" s="143">
        <v>208</v>
      </c>
      <c r="B15" s="143" t="s">
        <v>201</v>
      </c>
      <c r="C15" s="143" t="s">
        <v>193</v>
      </c>
      <c r="D15" s="48"/>
      <c r="E15" s="135" t="s">
        <v>204</v>
      </c>
      <c r="F15" s="119">
        <f t="shared" si="0"/>
        <v>0.12</v>
      </c>
      <c r="G15" s="119">
        <f t="shared" si="1"/>
        <v>0.12</v>
      </c>
      <c r="H15" s="135">
        <v>0.12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>
      <c r="A16" s="143">
        <v>210</v>
      </c>
      <c r="B16" s="143">
        <v>11</v>
      </c>
      <c r="C16" s="143" t="s">
        <v>193</v>
      </c>
      <c r="D16" s="48"/>
      <c r="E16" s="135" t="s">
        <v>208</v>
      </c>
      <c r="F16" s="119">
        <f t="shared" si="0"/>
        <v>13.42</v>
      </c>
      <c r="G16" s="119">
        <f t="shared" si="1"/>
        <v>13.42</v>
      </c>
      <c r="H16" s="135">
        <v>13.42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>
      <c r="A17" s="143">
        <v>221</v>
      </c>
      <c r="B17" s="143">
        <v>2</v>
      </c>
      <c r="C17" s="143" t="s">
        <v>195</v>
      </c>
      <c r="D17" s="48"/>
      <c r="E17" s="135" t="s">
        <v>211</v>
      </c>
      <c r="F17" s="119">
        <f t="shared" si="0"/>
        <v>13.97</v>
      </c>
      <c r="G17" s="119">
        <f t="shared" si="1"/>
        <v>13.97</v>
      </c>
      <c r="H17" s="135">
        <v>13.97</v>
      </c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Users</cp:lastModifiedBy>
  <cp:lastPrinted>2021-05-25T02:25:03Z</cp:lastPrinted>
  <dcterms:created xsi:type="dcterms:W3CDTF">2017-01-20T02:12:47Z</dcterms:created>
  <dcterms:modified xsi:type="dcterms:W3CDTF">2022-09-01T09:34:50Z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