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33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'2.一般公共预算支出表'!$A$1:$G$25</definedName>
    <definedName name="_xlnm.Print_Area" localSheetId="2">'3.一般公共预算基本支出表'!$A$1:$E$29</definedName>
    <definedName name="_xlnm.Print_Area" localSheetId="4">'5.政府性基金预算拨款支出预算表'!$A$1:$R$7</definedName>
    <definedName name="_xlnm.Print_Area" localSheetId="6">'7.部门收入总表'!$A$1:$AC$10</definedName>
    <definedName name="_xlnm.Print_Area" localSheetId="7">'8.部门支出总表'!$A$1:$R$17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  <definedName name="_xlnm.Print_Area" localSheetId="5">'6.部门收支总表'!$A$1:$F$23</definedName>
  </definedNames>
  <calcPr calcId="144525"/>
</workbook>
</file>

<file path=xl/sharedStrings.xml><?xml version="1.0" encoding="utf-8"?>
<sst xmlns="http://schemas.openxmlformats.org/spreadsheetml/2006/main" count="335" uniqueCount="216">
  <si>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</si>
  <si>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</si>
  <si>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</si>
  <si>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</si>
  <si>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</si>
  <si>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</si>
  <si>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</si>
  <si>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</si>
  <si>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</si>
  <si>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</si>
  <si>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</si>
  <si>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</si>
  <si>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</si>
  <si>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</si>
  <si>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</si>
  <si>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</si>
  <si>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</si>
  <si>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</si>
  <si>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</si>
  <si>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</si>
  <si>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</si>
  <si>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</si>
  <si>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</si>
  <si>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</si>
  <si>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</si>
  <si>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</si>
  <si>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</si>
  <si>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</si>
  <si>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</si>
  <si>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</si>
  <si>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</si>
  <si>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</si>
  <si>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</si>
  <si>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</si>
  <si>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</si>
  <si>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</si>
  <si>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</si>
  <si>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</si>
  <si>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</si>
  <si>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</si>
  <si>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</si>
  <si>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</si>
  <si>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</si>
  <si>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</si>
  <si>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</si>
  <si>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</si>
  <si>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</si>
  <si>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</si>
  <si>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</si>
  <si>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</si>
  <si>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</si>
  <si>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</si>
  <si>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</si>
  <si>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</si>
  <si>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</si>
  <si>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</si>
  <si>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</si>
  <si>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</si>
  <si>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</si>
  <si>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</si>
  <si>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</si>
  <si>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</si>
  <si>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31</t>
  </si>
  <si>
    <t>党委办公厅（室）及相关机构事务</t>
  </si>
  <si>
    <t>01</t>
  </si>
  <si>
    <t>行政运行</t>
  </si>
  <si>
    <t>02</t>
  </si>
  <si>
    <t>一般行政管理事务</t>
  </si>
  <si>
    <t>208</t>
  </si>
  <si>
    <t>社会保障和就业支出</t>
  </si>
  <si>
    <t>05</t>
  </si>
  <si>
    <t>机关事业单位基本养老支出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</si>
  <si>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</si>
  <si>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</si>
  <si>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</si>
  <si>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</si>
  <si>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</si>
  <si>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财政对工伤保险基金的补助</t>
  </si>
  <si>
    <t>03</t>
  </si>
  <si>
    <t>财政对生育保险基金的补助</t>
  </si>
  <si>
    <t>210</t>
  </si>
  <si>
    <t>卫生健康支出</t>
  </si>
  <si>
    <t>11</t>
  </si>
  <si>
    <t>行政事业单位医疗</t>
  </si>
  <si>
    <t xml:space="preserve">  </t>
  </si>
  <si>
    <t>基本医疗保险</t>
  </si>
  <si>
    <t>公务员医疗补助</t>
  </si>
  <si>
    <t>221</t>
  </si>
  <si>
    <t>住房保障支出</t>
  </si>
  <si>
    <t>住房公积金</t>
  </si>
  <si>
    <t>在职住房公积金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</si>
  <si>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</si>
  <si>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</si>
  <si>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</si>
  <si>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</si>
  <si>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</si>
  <si>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</si>
  <si>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</si>
  <si>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</si>
  <si>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</si>
  <si>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</si>
  <si>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</si>
  <si>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</si>
  <si>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</si>
  <si>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</si>
  <si>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</si>
  <si>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</si>
  <si>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</si>
  <si>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</si>
  <si>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</si>
  <si>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</si>
  <si>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</si>
  <si>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</si>
  <si>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</si>
  <si>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维修（护）费</t>
  </si>
  <si>
    <t xml:space="preserve">  培训费</t>
  </si>
  <si>
    <t xml:space="preserve">  公务接待费</t>
  </si>
  <si>
    <t xml:space="preserve">  工会经费</t>
  </si>
  <si>
    <t xml:space="preserve">  其他交通费用</t>
  </si>
  <si>
    <t xml:space="preserve">  其他商品和服务支出</t>
  </si>
  <si>
    <t>预算公开04表</t>
  </si>
  <si>
    <t>一般公共预算“三公”经费支出表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</si>
  <si>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</si>
  <si>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</si>
  <si>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</si>
  <si>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</si>
  <si>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</si>
  <si>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</si>
  <si>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</si>
  <si>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</si>
  <si>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</si>
  <si>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财政预算安排公务接待费</t>
  </si>
  <si>
    <t>1.因公出国（境）费用</t>
  </si>
  <si>
    <t>2.公务接待费</t>
  </si>
  <si>
    <t>财政预算安排此项经费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</si>
  <si>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</si>
  <si>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</si>
  <si>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</si>
  <si>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</si>
  <si>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</si>
  <si>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</si>
  <si>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</si>
  <si>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</si>
  <si>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</si>
  <si>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</si>
  <si>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</si>
  <si>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</si>
  <si>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</si>
  <si>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</si>
  <si>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</si>
  <si>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</si>
  <si>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中共玉林市玉东新区工委党群工作部</t>
  </si>
  <si>
    <t>0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</si>
  <si>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</si>
  <si>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</si>
  <si>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</si>
  <si>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</si>
  <si>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</si>
  <si>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</si>
  <si>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</si>
  <si>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</si>
  <si>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</si>
  <si>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</si>
  <si>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</si>
  <si>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</si>
  <si>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</si>
  <si>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</si>
  <si>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</si>
  <si>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</si>
  <si>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</si>
  <si>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</si>
  <si>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</si>
  <si>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</si>
  <si>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</si>
  <si>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</si>
  <si>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</si>
  <si>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</si>
  <si>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</si>
  <si>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</si>
  <si>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</si>
  <si>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</si>
  <si>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</si>
  <si>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</si>
  <si>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</si>
  <si>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</si>
  <si>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</si>
  <si>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</si>
  <si>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</si>
  <si>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</si>
  <si>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</si>
  <si>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</si>
  <si>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</si>
  <si>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</si>
  <si>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</si>
  <si>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</si>
  <si>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</si>
  <si>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</si>
  <si>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</si>
  <si>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</si>
  <si>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</si>
  <si>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</si>
  <si>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</si>
  <si>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</si>
  <si>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</si>
  <si>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</si>
  <si>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</si>
  <si>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</si>
  <si>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</si>
  <si>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</si>
  <si>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</si>
  <si>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</si>
  <si>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</si>
  <si>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附件8</t>
  </si>
  <si>
    <t>预算公开08表</t>
  </si>
  <si>
    <t>部门支出总表</t>
  </si>
  <si>
    <t>102001</t>
  </si>
</sst>
</file>

<file path=xl/styles.xml><?xml version="1.0" encoding="utf-8"?>
<styleSheet xmlns="http://schemas.openxmlformats.org/spreadsheetml/2006/main">
  <numFmts count="2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$&quot;#,##0.00_);[Red]\(&quot;$&quot;#,##0.00\)"/>
    <numFmt numFmtId="177" formatCode="\$#,##0.00;\(\$#,##0.00\)"/>
    <numFmt numFmtId="178" formatCode="_-&quot;$&quot;* #,##0_-;\-&quot;$&quot;* #,##0_-;_-&quot;$&quot;* &quot;-&quot;_-;_-@_-"/>
    <numFmt numFmtId="179" formatCode="0.0"/>
    <numFmt numFmtId="180" formatCode="&quot;$&quot;#,##0_);[Red]\(&quot;$&quot;#,##0\)"/>
    <numFmt numFmtId="181" formatCode="_-* #,##0&quot;$&quot;_-;\-* #,##0&quot;$&quot;_-;_-* &quot;-&quot;&quot;$&quot;_-;_-@_-"/>
    <numFmt numFmtId="182" formatCode="_-&quot;$&quot;\ * #,##0_-;_-&quot;$&quot;\ * #,##0\-;_-&quot;$&quot;\ * &quot;-&quot;_-;_-@_-"/>
    <numFmt numFmtId="183" formatCode="#,##0.0_);\(#,##0.0\)"/>
    <numFmt numFmtId="184" formatCode="#,##0;\(#,##0\)"/>
    <numFmt numFmtId="185" formatCode="&quot;$&quot;\ #,##0.00_-;[Red]&quot;$&quot;\ #,##0.00\-"/>
    <numFmt numFmtId="186" formatCode="&quot;$&quot;\ #,##0_-;[Red]&quot;$&quot;\ #,##0\-"/>
    <numFmt numFmtId="187" formatCode="_(&quot;$&quot;* #,##0.00_);_(&quot;$&quot;* \(#,##0.00\);_(&quot;$&quot;* &quot;-&quot;??_);_(@_)"/>
    <numFmt numFmtId="188" formatCode="\$#,##0;\(\$#,##0\)"/>
    <numFmt numFmtId="189" formatCode="_(&quot;$&quot;* #,##0_);_(&quot;$&quot;* \(#,##0\);_(&quot;$&quot;* &quot;-&quot;_);_(@_)"/>
    <numFmt numFmtId="190" formatCode="_-* #,##0.00_-;\-* #,##0.00_-;_-* &quot;-&quot;??_-;_-@_-"/>
    <numFmt numFmtId="191" formatCode="#,##0;\-#,##0;&quot;-&quot;"/>
    <numFmt numFmtId="192" formatCode="_-* #,##0.00&quot;$&quot;_-;\-* #,##0.00&quot;$&quot;_-;_-* &quot;-&quot;??&quot;$&quot;_-;_-@_-"/>
    <numFmt numFmtId="193" formatCode="_-* #,##0_$_-;\-* #,##0_$_-;_-* &quot;-&quot;_$_-;_-@_-"/>
    <numFmt numFmtId="194" formatCode="_-&quot;$&quot;\ * #,##0.00_-;_-&quot;$&quot;\ * #,##0.00\-;_-&quot;$&quot;\ * &quot;-&quot;??_-;_-@_-"/>
    <numFmt numFmtId="195" formatCode="#\ ??/??"/>
    <numFmt numFmtId="196" formatCode="#,##0.00_ ;[Red]\-#,##0.00\ "/>
    <numFmt numFmtId="197" formatCode="_-* #,##0.00_$_-;\-* #,##0.00_$_-;_-* &quot;-&quot;??_$_-;_-@_-"/>
    <numFmt numFmtId="198" formatCode="yy\.mm\.dd"/>
    <numFmt numFmtId="199" formatCode="0.00_ "/>
    <numFmt numFmtId="200" formatCode="#,##0.0000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11"/>
      <color indexed="62"/>
      <name val="Calibri"/>
      <charset val="134"/>
    </font>
    <font>
      <sz val="12"/>
      <color indexed="9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sz val="12"/>
      <name val="Times New Roman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sz val="12"/>
      <color indexed="20"/>
      <name val="楷体_GB2312"/>
      <charset val="134"/>
    </font>
    <font>
      <b/>
      <sz val="11"/>
      <color indexed="52"/>
      <name val="宋体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Calibri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b/>
      <sz val="11"/>
      <color indexed="56"/>
      <name val="Calibri"/>
      <charset val="134"/>
    </font>
    <font>
      <sz val="12"/>
      <color indexed="8"/>
      <name val="楷体_GB2312"/>
      <charset val="134"/>
    </font>
    <font>
      <sz val="10"/>
      <name val="MS Sans Serif"/>
      <charset val="134"/>
    </font>
    <font>
      <sz val="12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17"/>
      <name val="宋体"/>
      <charset val="134"/>
    </font>
    <font>
      <sz val="11"/>
      <name val="ＭＳ Ｐゴシック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sz val="12"/>
      <color indexed="9"/>
      <name val="楷体_GB2312"/>
      <charset val="134"/>
    </font>
    <font>
      <sz val="11"/>
      <name val="宋体"/>
      <charset val="134"/>
    </font>
    <font>
      <sz val="11"/>
      <color indexed="8"/>
      <name val="Calibri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Calibri"/>
      <charset val="134"/>
    </font>
    <font>
      <sz val="12"/>
      <color indexed="17"/>
      <name val="楷体_GB2312"/>
      <charset val="134"/>
    </font>
    <font>
      <b/>
      <sz val="13"/>
      <color indexed="56"/>
      <name val="Calibri"/>
      <charset val="134"/>
    </font>
    <font>
      <b/>
      <sz val="11"/>
      <color indexed="63"/>
      <name val="宋体"/>
      <charset val="134"/>
    </font>
    <font>
      <sz val="12"/>
      <name val="Helv"/>
      <charset val="134"/>
    </font>
    <font>
      <sz val="12"/>
      <color indexed="10"/>
      <name val="楷体_GB2312"/>
      <charset val="134"/>
    </font>
    <font>
      <sz val="11"/>
      <color indexed="20"/>
      <name val="Calibri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0"/>
      <color indexed="8"/>
      <name val="MS Sans Serif"/>
      <charset val="134"/>
    </font>
    <font>
      <sz val="11"/>
      <color indexed="60"/>
      <name val="Calibri"/>
      <charset val="134"/>
    </font>
    <font>
      <b/>
      <sz val="10"/>
      <name val="Tms Rmn"/>
      <charset val="134"/>
    </font>
    <font>
      <sz val="9"/>
      <color theme="1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i/>
      <sz val="11"/>
      <color indexed="23"/>
      <name val="Calibri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name val="Arial"/>
      <charset val="134"/>
    </font>
    <font>
      <sz val="11"/>
      <color indexed="17"/>
      <name val="Calibri"/>
      <charset val="134"/>
    </font>
    <font>
      <b/>
      <sz val="12"/>
      <name val="Arial"/>
      <charset val="134"/>
    </font>
    <font>
      <b/>
      <sz val="18"/>
      <color indexed="56"/>
      <name val="Cambria"/>
      <charset val="134"/>
    </font>
    <font>
      <b/>
      <sz val="11"/>
      <color indexed="63"/>
      <name val="Calibri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sz val="12"/>
      <name val="官帕眉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4"/>
      <name val="楷体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7" fillId="26" borderId="0" applyNumberFormat="0" applyBorder="0" applyAlignment="0" applyProtection="0"/>
    <xf numFmtId="0" fontId="1" fillId="0" borderId="0"/>
    <xf numFmtId="0" fontId="26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8" fillId="28" borderId="20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4" fillId="0" borderId="0">
      <alignment horizontal="center" wrapText="1"/>
      <protection locked="0"/>
    </xf>
    <xf numFmtId="0" fontId="16" fillId="15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54" fillId="14" borderId="18" applyNumberForma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/>
    <xf numFmtId="0" fontId="20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1" borderId="17" applyNumberFormat="0" applyFont="0" applyAlignment="0" applyProtection="0">
      <alignment vertical="center"/>
    </xf>
    <xf numFmtId="0" fontId="29" fillId="0" borderId="0"/>
    <xf numFmtId="0" fontId="20" fillId="36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0" fillId="0" borderId="0"/>
    <xf numFmtId="0" fontId="18" fillId="0" borderId="1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41" fillId="0" borderId="2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6" fillId="7" borderId="20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18" applyNumberFormat="0" applyAlignment="0" applyProtection="0"/>
    <xf numFmtId="0" fontId="46" fillId="25" borderId="0" applyNumberFormat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8" fontId="30" fillId="0" borderId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34" fillId="24" borderId="0" applyNumberFormat="0" applyBorder="0" applyAlignment="0" applyProtection="0"/>
    <xf numFmtId="0" fontId="1" fillId="0" borderId="0">
      <alignment vertical="center"/>
    </xf>
    <xf numFmtId="0" fontId="33" fillId="5" borderId="18" applyNumberFormat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9" fontId="3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45" fillId="0" borderId="19" applyNumberFormat="0" applyFill="0" applyAlignment="0" applyProtection="0"/>
    <xf numFmtId="0" fontId="39" fillId="3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8" fillId="0" borderId="0"/>
    <xf numFmtId="0" fontId="14" fillId="44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4" fillId="4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/>
    <xf numFmtId="0" fontId="20" fillId="40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7" fillId="0" borderId="0" applyNumberFormat="0" applyFont="0" applyFill="0" applyBorder="0" applyAlignment="0" applyProtection="0">
      <alignment horizontal="left"/>
    </xf>
    <xf numFmtId="0" fontId="20" fillId="4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20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0" fillId="5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0"/>
    <xf numFmtId="0" fontId="36" fillId="0" borderId="19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30" fillId="0" borderId="0">
      <protection locked="0"/>
    </xf>
    <xf numFmtId="9" fontId="6" fillId="0" borderId="0" applyFont="0" applyFill="0" applyBorder="0" applyAlignment="0" applyProtection="0">
      <alignment vertical="center"/>
    </xf>
    <xf numFmtId="0" fontId="29" fillId="0" borderId="0"/>
    <xf numFmtId="0" fontId="21" fillId="9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6" fillId="18" borderId="0" applyNumberFormat="0" applyBorder="0" applyAlignment="0" applyProtection="0"/>
    <xf numFmtId="0" fontId="1" fillId="0" borderId="0"/>
    <xf numFmtId="0" fontId="26" fillId="16" borderId="0" applyNumberFormat="0" applyBorder="0" applyAlignment="0" applyProtection="0"/>
    <xf numFmtId="0" fontId="30" fillId="0" borderId="0" applyFont="0" applyFill="0" applyBorder="0" applyAlignment="0" applyProtection="0"/>
    <xf numFmtId="0" fontId="1" fillId="0" borderId="0"/>
    <xf numFmtId="0" fontId="1" fillId="0" borderId="0"/>
    <xf numFmtId="0" fontId="16" fillId="6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7" fillId="54" borderId="0" applyNumberFormat="0" applyBorder="0" applyAlignment="0" applyProtection="0"/>
    <xf numFmtId="0" fontId="1" fillId="0" borderId="0"/>
    <xf numFmtId="0" fontId="1" fillId="0" borderId="0"/>
    <xf numFmtId="0" fontId="29" fillId="0" borderId="0"/>
    <xf numFmtId="0" fontId="1" fillId="0" borderId="0">
      <alignment vertical="center"/>
    </xf>
    <xf numFmtId="0" fontId="16" fillId="18" borderId="0" applyNumberFormat="0" applyBorder="0" applyAlignment="0" applyProtection="0"/>
    <xf numFmtId="0" fontId="28" fillId="0" borderId="0"/>
    <xf numFmtId="0" fontId="24" fillId="25" borderId="0" applyNumberFormat="0" applyBorder="0" applyAlignment="0" applyProtection="0">
      <alignment vertical="center"/>
    </xf>
    <xf numFmtId="0" fontId="68" fillId="0" borderId="27" applyNumberFormat="0" applyFill="0" applyAlignment="0" applyProtection="0"/>
    <xf numFmtId="0" fontId="60" fillId="0" borderId="0"/>
    <xf numFmtId="0" fontId="46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0" fillId="0" borderId="26" applyNumberFormat="0" applyFill="0" applyAlignment="0" applyProtection="0"/>
    <xf numFmtId="0" fontId="62" fillId="56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30" fillId="0" borderId="0"/>
    <xf numFmtId="0" fontId="29" fillId="0" borderId="0"/>
    <xf numFmtId="0" fontId="26" fillId="20" borderId="0" applyNumberFormat="0" applyBorder="0" applyAlignment="0" applyProtection="0"/>
    <xf numFmtId="0" fontId="60" fillId="0" borderId="0"/>
    <xf numFmtId="0" fontId="16" fillId="60" borderId="0" applyNumberFormat="0" applyBorder="0" applyAlignment="0" applyProtection="0"/>
    <xf numFmtId="0" fontId="6" fillId="5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/>
    <xf numFmtId="0" fontId="58" fillId="12" borderId="0" applyNumberFormat="0" applyBorder="0" applyAlignment="0" applyProtection="0">
      <alignment vertical="center"/>
    </xf>
    <xf numFmtId="0" fontId="65" fillId="55" borderId="0" applyNumberFormat="0" applyBorder="0" applyAlignment="0" applyProtection="0"/>
    <xf numFmtId="0" fontId="16" fillId="57" borderId="0" applyNumberFormat="0" applyBorder="0" applyAlignment="0" applyProtection="0"/>
    <xf numFmtId="0" fontId="61" fillId="0" borderId="26" applyNumberFormat="0" applyFill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46" fillId="5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54" fillId="14" borderId="18" applyNumberFormat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65" fillId="13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38" fontId="59" fillId="0" borderId="0" applyFont="0" applyFill="0" applyBorder="0" applyAlignment="0" applyProtection="0"/>
    <xf numFmtId="0" fontId="26" fillId="22" borderId="0" applyNumberFormat="0" applyBorder="0" applyAlignment="0" applyProtection="0"/>
    <xf numFmtId="0" fontId="45" fillId="0" borderId="0" applyNumberFormat="0" applyFill="0" applyBorder="0" applyAlignment="0" applyProtection="0"/>
    <xf numFmtId="0" fontId="65" fillId="9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6" fillId="0" borderId="0"/>
    <xf numFmtId="0" fontId="36" fillId="0" borderId="1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65" fillId="25" borderId="0" applyNumberFormat="0" applyBorder="0" applyAlignment="0" applyProtection="0"/>
    <xf numFmtId="0" fontId="26" fillId="6" borderId="0" applyNumberFormat="0" applyBorder="0" applyAlignment="0" applyProtection="0"/>
    <xf numFmtId="0" fontId="6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5" fillId="0" borderId="0"/>
    <xf numFmtId="0" fontId="67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50" fillId="33" borderId="2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5" fillId="1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5" fillId="14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37" fontId="75" fillId="0" borderId="0"/>
    <xf numFmtId="0" fontId="21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8" fillId="0" borderId="0"/>
    <xf numFmtId="0" fontId="46" fillId="5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46" fillId="13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182" fontId="30" fillId="0" borderId="0" applyFon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65" fillId="61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83" fontId="77" fillId="66" borderId="0"/>
    <xf numFmtId="0" fontId="34" fillId="24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23" fillId="10" borderId="0" applyNumberFormat="0" applyBorder="0" applyAlignment="0" applyProtection="0"/>
    <xf numFmtId="0" fontId="65" fillId="64" borderId="0" applyNumberFormat="0" applyBorder="0" applyAlignment="0" applyProtection="0"/>
    <xf numFmtId="0" fontId="23" fillId="10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38" fontId="47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65" fillId="59" borderId="0" applyNumberFormat="0" applyBorder="0" applyAlignment="0" applyProtection="0"/>
    <xf numFmtId="0" fontId="6" fillId="5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6" fillId="59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6" fillId="59" borderId="0" applyNumberFormat="0" applyBorder="0" applyAlignment="0" applyProtection="0">
      <alignment vertical="center"/>
    </xf>
    <xf numFmtId="177" fontId="9" fillId="0" borderId="0"/>
    <xf numFmtId="0" fontId="21" fillId="9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65" fillId="25" borderId="0" applyNumberFormat="0" applyBorder="0" applyAlignment="0" applyProtection="0"/>
    <xf numFmtId="186" fontId="30" fillId="0" borderId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/>
    <xf numFmtId="0" fontId="66" fillId="0" borderId="0"/>
    <xf numFmtId="0" fontId="36" fillId="0" borderId="1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5" fillId="61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7" fillId="67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80" fontId="47" fillId="0" borderId="0" applyFont="0" applyFill="0" applyBorder="0" applyAlignment="0" applyProtection="0"/>
    <xf numFmtId="0" fontId="6" fillId="6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5" fillId="19" borderId="0" applyNumberFormat="0" applyBorder="0" applyAlignment="0" applyProtection="0"/>
    <xf numFmtId="0" fontId="62" fillId="69" borderId="0" applyNumberFormat="0" applyBorder="0" applyAlignment="0" applyProtection="0"/>
    <xf numFmtId="0" fontId="6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46" fillId="64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46" fillId="61" borderId="0" applyNumberFormat="0" applyBorder="0" applyAlignment="0" applyProtection="0">
      <alignment vertical="center"/>
    </xf>
    <xf numFmtId="0" fontId="37" fillId="58" borderId="0" applyNumberFormat="0" applyBorder="0" applyAlignment="0" applyProtection="0"/>
    <xf numFmtId="0" fontId="49" fillId="0" borderId="2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16" fillId="57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71" fillId="5" borderId="28" applyNumberFormat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37" fillId="64" borderId="0" applyNumberFormat="0" applyBorder="0" applyAlignment="0" applyProtection="0"/>
    <xf numFmtId="0" fontId="67" fillId="64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0" fontId="1" fillId="0" borderId="0">
      <alignment vertical="center"/>
    </xf>
    <xf numFmtId="40" fontId="47" fillId="0" borderId="0" applyFont="0" applyFill="0" applyBorder="0" applyAlignment="0" applyProtection="0"/>
    <xf numFmtId="0" fontId="67" fillId="6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7" fillId="6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67" fillId="64" borderId="0" applyNumberFormat="0" applyBorder="0" applyAlignment="0" applyProtection="0">
      <alignment vertical="center"/>
    </xf>
    <xf numFmtId="0" fontId="37" fillId="59" borderId="0" applyNumberFormat="0" applyBorder="0" applyAlignment="0" applyProtection="0"/>
    <xf numFmtId="0" fontId="67" fillId="5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74" fillId="13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65" fillId="68" borderId="29" applyNumberFormat="0" applyFont="0" applyAlignment="0" applyProtection="0"/>
    <xf numFmtId="0" fontId="67" fillId="59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48" fillId="2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37" fillId="62" borderId="0" applyNumberFormat="0" applyBorder="0" applyAlignment="0" applyProtection="0"/>
    <xf numFmtId="14" fontId="44" fillId="0" borderId="0">
      <alignment horizontal="center" wrapText="1"/>
      <protection locked="0"/>
    </xf>
    <xf numFmtId="3" fontId="47" fillId="0" borderId="0" applyFont="0" applyFill="0" applyBorder="0" applyAlignment="0" applyProtection="0"/>
    <xf numFmtId="0" fontId="67" fillId="62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7" fillId="62" borderId="0" applyNumberFormat="0" applyBorder="0" applyAlignment="0" applyProtection="0">
      <alignment vertical="center"/>
    </xf>
    <xf numFmtId="0" fontId="67" fillId="62" borderId="0" applyNumberFormat="0" applyBorder="0" applyAlignment="0" applyProtection="0">
      <alignment vertical="center"/>
    </xf>
    <xf numFmtId="0" fontId="67" fillId="62" borderId="0" applyNumberFormat="0" applyBorder="0" applyAlignment="0" applyProtection="0">
      <alignment vertical="center"/>
    </xf>
    <xf numFmtId="0" fontId="67" fillId="62" borderId="0" applyNumberFormat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37" fillId="54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67" fillId="5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7" fillId="6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6" fillId="65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80" fillId="70" borderId="13">
      <protection locked="0"/>
    </xf>
    <xf numFmtId="0" fontId="67" fillId="6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26" fillId="65" borderId="0" applyNumberFormat="0" applyBorder="0" applyAlignment="0" applyProtection="0"/>
    <xf numFmtId="0" fontId="67" fillId="63" borderId="0" applyNumberFormat="0" applyBorder="0" applyAlignment="0" applyProtection="0">
      <alignment vertical="center"/>
    </xf>
    <xf numFmtId="0" fontId="72" fillId="0" borderId="0"/>
    <xf numFmtId="0" fontId="67" fillId="63" borderId="0" applyNumberFormat="0" applyBorder="0" applyAlignment="0" applyProtection="0">
      <alignment vertical="center"/>
    </xf>
    <xf numFmtId="0" fontId="67" fillId="63" borderId="0" applyNumberFormat="0" applyBorder="0" applyAlignment="0" applyProtection="0">
      <alignment vertical="center"/>
    </xf>
    <xf numFmtId="0" fontId="67" fillId="6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3" fillId="64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6" fillId="6" borderId="0" applyNumberFormat="0" applyBorder="0" applyAlignment="0" applyProtection="0"/>
    <xf numFmtId="0" fontId="63" fillId="5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3" fillId="6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0" borderId="0">
      <protection locked="0"/>
    </xf>
    <xf numFmtId="0" fontId="16" fillId="10" borderId="0" applyNumberFormat="0" applyBorder="0" applyAlignment="0" applyProtection="0"/>
    <xf numFmtId="0" fontId="81" fillId="0" borderId="0">
      <alignment vertical="center"/>
    </xf>
    <xf numFmtId="0" fontId="37" fillId="72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15" fontId="47" fillId="0" borderId="0" applyFont="0" applyFill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16" fillId="18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67" fillId="72" borderId="0" applyNumberFormat="0" applyBorder="0" applyAlignment="0" applyProtection="0">
      <alignment vertical="center"/>
    </xf>
    <xf numFmtId="10" fontId="30" fillId="0" borderId="0" applyFont="0" applyFill="0" applyBorder="0" applyAlignment="0" applyProtection="0"/>
    <xf numFmtId="0" fontId="81" fillId="0" borderId="0">
      <alignment vertical="center"/>
    </xf>
    <xf numFmtId="0" fontId="37" fillId="71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15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/>
    <xf numFmtId="183" fontId="72" fillId="73" borderId="0"/>
    <xf numFmtId="0" fontId="71" fillId="5" borderId="28" applyNumberFormat="0" applyAlignment="0" applyProtection="0">
      <alignment vertical="center"/>
    </xf>
    <xf numFmtId="0" fontId="26" fillId="23" borderId="0" applyNumberFormat="0" applyBorder="0" applyAlignment="0" applyProtection="0"/>
    <xf numFmtId="0" fontId="16" fillId="57" borderId="0" applyNumberFormat="0" applyBorder="0" applyAlignment="0" applyProtection="0"/>
    <xf numFmtId="0" fontId="26" fillId="2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26" fillId="23" borderId="0" applyNumberFormat="0" applyBorder="0" applyAlignment="0" applyProtection="0"/>
    <xf numFmtId="0" fontId="16" fillId="57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65" borderId="0" applyNumberFormat="0" applyBorder="0" applyAlignment="0" applyProtection="0"/>
    <xf numFmtId="0" fontId="26" fillId="65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1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37" fillId="67" borderId="0" applyNumberFormat="0" applyBorder="0" applyAlignment="0" applyProtection="0"/>
    <xf numFmtId="0" fontId="16" fillId="18" borderId="0" applyNumberFormat="0" applyBorder="0" applyAlignment="0" applyProtection="0"/>
    <xf numFmtId="0" fontId="26" fillId="16" borderId="0" applyNumberFormat="0" applyBorder="0" applyAlignment="0" applyProtection="0"/>
    <xf numFmtId="0" fontId="16" fillId="18" borderId="0" applyNumberFormat="0" applyBorder="0" applyAlignment="0" applyProtection="0"/>
    <xf numFmtId="0" fontId="26" fillId="16" borderId="0" applyNumberFormat="0" applyBorder="0" applyAlignment="0" applyProtection="0"/>
    <xf numFmtId="0" fontId="16" fillId="18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6" fillId="68" borderId="29" applyNumberFormat="0" applyFont="0" applyAlignment="0" applyProtection="0">
      <alignment vertical="center"/>
    </xf>
    <xf numFmtId="0" fontId="16" fillId="18" borderId="0" applyNumberFormat="0" applyBorder="0" applyAlignment="0" applyProtection="0"/>
    <xf numFmtId="0" fontId="26" fillId="16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54" fillId="14" borderId="18" applyNumberFormat="0" applyAlignment="0" applyProtection="0">
      <alignment vertical="center"/>
    </xf>
    <xf numFmtId="0" fontId="16" fillId="10" borderId="0" applyNumberFormat="0" applyBorder="0" applyAlignment="0" applyProtection="0"/>
    <xf numFmtId="185" fontId="30" fillId="0" borderId="0" applyFont="0" applyFill="0" applyBorder="0" applyAlignment="0" applyProtection="0"/>
    <xf numFmtId="0" fontId="16" fillId="10" borderId="0" applyNumberFormat="0" applyBorder="0" applyAlignment="0" applyProtection="0"/>
    <xf numFmtId="0" fontId="36" fillId="0" borderId="19" applyNumberFormat="0" applyFill="0" applyAlignment="0" applyProtection="0">
      <alignment vertical="center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50" fillId="33" borderId="23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187" fontId="30" fillId="0" borderId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50" fillId="33" borderId="23" applyNumberFormat="0" applyAlignment="0" applyProtection="0">
      <alignment vertical="center"/>
    </xf>
    <xf numFmtId="0" fontId="16" fillId="18" borderId="0" applyNumberFormat="0" applyBorder="0" applyAlignment="0" applyProtection="0"/>
    <xf numFmtId="0" fontId="26" fillId="15" borderId="0" applyNumberFormat="0" applyBorder="0" applyAlignment="0" applyProtection="0"/>
    <xf numFmtId="0" fontId="16" fillId="10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82" fillId="0" borderId="30">
      <alignment horizontal="center"/>
    </xf>
    <xf numFmtId="0" fontId="50" fillId="33" borderId="23" applyNumberFormat="0" applyAlignment="0" applyProtection="0">
      <alignment vertical="center"/>
    </xf>
    <xf numFmtId="0" fontId="34" fillId="24" borderId="0" applyNumberFormat="0" applyBorder="0" applyAlignment="0" applyProtection="0"/>
    <xf numFmtId="0" fontId="83" fillId="5" borderId="18" applyNumberFormat="0" applyAlignment="0" applyProtection="0"/>
    <xf numFmtId="0" fontId="16" fillId="10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26" fillId="1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84" fontId="9" fillId="0" borderId="0"/>
    <xf numFmtId="0" fontId="59" fillId="0" borderId="0" applyFont="0" applyFill="0" applyBorder="0" applyAlignment="0" applyProtection="0"/>
    <xf numFmtId="0" fontId="26" fillId="2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37" fillId="62" borderId="0" applyNumberFormat="0" applyBorder="0" applyAlignment="0" applyProtection="0"/>
    <xf numFmtId="0" fontId="8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15" borderId="0" applyNumberFormat="0" applyBorder="0" applyAlignment="0" applyProtection="0"/>
    <xf numFmtId="0" fontId="16" fillId="6" borderId="0" applyNumberFormat="0" applyBorder="0" applyAlignment="0" applyProtection="0"/>
    <xf numFmtId="0" fontId="48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6" borderId="0" applyNumberFormat="0" applyBorder="0" applyAlignment="0" applyProtection="0"/>
    <xf numFmtId="0" fontId="16" fillId="15" borderId="0" applyNumberFormat="0" applyBorder="0" applyAlignment="0" applyProtection="0"/>
    <xf numFmtId="0" fontId="34" fillId="24" borderId="0" applyNumberFormat="0" applyBorder="0" applyAlignment="0" applyProtection="0"/>
    <xf numFmtId="0" fontId="16" fillId="6" borderId="0" applyNumberFormat="0" applyBorder="0" applyAlignment="0" applyProtection="0"/>
    <xf numFmtId="0" fontId="16" fillId="15" borderId="0" applyNumberFormat="0" applyBorder="0" applyAlignment="0" applyProtection="0"/>
    <xf numFmtId="0" fontId="34" fillId="24" borderId="0" applyNumberFormat="0" applyBorder="0" applyAlignment="0" applyProtection="0"/>
    <xf numFmtId="0" fontId="16" fillId="6" borderId="0" applyNumberFormat="0" applyBorder="0" applyAlignment="0" applyProtection="0"/>
    <xf numFmtId="0" fontId="16" fillId="15" borderId="0" applyNumberFormat="0" applyBorder="0" applyAlignment="0" applyProtection="0"/>
    <xf numFmtId="0" fontId="34" fillId="2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47" fillId="74" borderId="0" applyNumberFormat="0" applyFon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/>
    <xf numFmtId="0" fontId="89" fillId="0" borderId="31" applyNumberFormat="0" applyAlignment="0" applyProtection="0">
      <alignment horizontal="left" vertical="center"/>
    </xf>
    <xf numFmtId="0" fontId="67" fillId="62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87" fillId="0" borderId="0" applyProtection="0"/>
    <xf numFmtId="0" fontId="16" fillId="5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6" fillId="57" borderId="0" applyNumberFormat="0" applyBorder="0" applyAlignment="0" applyProtection="0"/>
    <xf numFmtId="0" fontId="89" fillId="0" borderId="0" applyProtection="0"/>
    <xf numFmtId="0" fontId="16" fillId="57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67" fillId="54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90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26" fillId="6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4" fontId="47" fillId="0" borderId="0" applyFont="0" applyFill="0" applyBorder="0" applyAlignment="0" applyProtection="0"/>
    <xf numFmtId="0" fontId="49" fillId="0" borderId="2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6" fillId="0" borderId="0"/>
    <xf numFmtId="191" fontId="92" fillId="0" borderId="0" applyFill="0" applyBorder="0" applyAlignment="0"/>
    <xf numFmtId="0" fontId="93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71" fillId="5" borderId="28" applyNumberFormat="0" applyAlignment="0" applyProtection="0">
      <alignment vertical="center"/>
    </xf>
    <xf numFmtId="0" fontId="95" fillId="33" borderId="23" applyNumberFormat="0" applyAlignment="0" applyProtection="0"/>
    <xf numFmtId="0" fontId="24" fillId="13" borderId="0" applyNumberFormat="0" applyBorder="0" applyAlignment="0" applyProtection="0">
      <alignment vertical="center"/>
    </xf>
    <xf numFmtId="0" fontId="50" fillId="33" borderId="23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0" fontId="48" fillId="25" borderId="0" applyNumberFormat="0" applyBorder="0" applyAlignment="0" applyProtection="0">
      <alignment vertical="center"/>
    </xf>
    <xf numFmtId="194" fontId="30" fillId="0" borderId="0" applyFont="0" applyFill="0" applyBorder="0" applyAlignment="0" applyProtection="0"/>
    <xf numFmtId="0" fontId="85" fillId="0" borderId="0" applyProtection="0"/>
    <xf numFmtId="0" fontId="21" fillId="9" borderId="0" applyNumberFormat="0" applyBorder="0" applyAlignment="0" applyProtection="0">
      <alignment vertical="center"/>
    </xf>
    <xf numFmtId="188" fontId="9" fillId="0" borderId="0"/>
    <xf numFmtId="0" fontId="84" fillId="0" borderId="0" applyNumberFormat="0" applyFill="0" applyBorder="0" applyAlignment="0" applyProtection="0"/>
    <xf numFmtId="0" fontId="86" fillId="0" borderId="27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1" fillId="5" borderId="28" applyNumberFormat="0" applyAlignment="0" applyProtection="0">
      <alignment vertical="center"/>
    </xf>
    <xf numFmtId="0" fontId="66" fillId="0" borderId="0"/>
    <xf numFmtId="0" fontId="30" fillId="0" borderId="0"/>
    <xf numFmtId="0" fontId="66" fillId="0" borderId="0"/>
    <xf numFmtId="2" fontId="85" fillId="0" borderId="0" applyProtection="0"/>
    <xf numFmtId="0" fontId="30" fillId="0" borderId="0"/>
    <xf numFmtId="0" fontId="23" fillId="10" borderId="0" applyNumberFormat="0" applyBorder="0" applyAlignment="0" applyProtection="0"/>
    <xf numFmtId="0" fontId="49" fillId="0" borderId="22" applyNumberFormat="0" applyFill="0" applyAlignment="0" applyProtection="0">
      <alignment vertical="center"/>
    </xf>
    <xf numFmtId="0" fontId="88" fillId="9" borderId="0" applyNumberFormat="0" applyBorder="0" applyAlignment="0" applyProtection="0"/>
    <xf numFmtId="0" fontId="8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81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5" fillId="5" borderId="0" applyNumberFormat="0" applyBorder="0" applyAlignment="0" applyProtection="0"/>
    <xf numFmtId="0" fontId="89" fillId="0" borderId="6">
      <alignment horizontal="left" vertical="center"/>
    </xf>
    <xf numFmtId="0" fontId="86" fillId="0" borderId="2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6" fillId="0" borderId="27" applyNumberFormat="0" applyFill="0" applyAlignment="0" applyProtection="0">
      <alignment vertical="center"/>
    </xf>
    <xf numFmtId="0" fontId="86" fillId="0" borderId="27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91" fillId="5" borderId="28" applyNumberFormat="0" applyAlignment="0" applyProtection="0"/>
    <xf numFmtId="0" fontId="86" fillId="0" borderId="27" applyNumberFormat="0" applyFill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0" fontId="15" fillId="68" borderId="1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4" fillId="14" borderId="18" applyNumberFormat="0" applyAlignment="0" applyProtection="0">
      <alignment vertical="center"/>
    </xf>
    <xf numFmtId="0" fontId="54" fillId="14" borderId="18" applyNumberFormat="0" applyAlignment="0" applyProtection="0">
      <alignment vertical="center"/>
    </xf>
    <xf numFmtId="0" fontId="96" fillId="0" borderId="22" applyNumberFormat="0" applyFill="0" applyAlignment="0" applyProtection="0"/>
    <xf numFmtId="9" fontId="94" fillId="0" borderId="0" applyFont="0" applyFill="0" applyBorder="0" applyAlignment="0" applyProtection="0"/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182" fontId="3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66" fillId="0" borderId="0"/>
    <xf numFmtId="0" fontId="27" fillId="17" borderId="0" applyNumberFormat="0" applyBorder="0" applyAlignment="0" applyProtection="0">
      <alignment vertical="center"/>
    </xf>
    <xf numFmtId="0" fontId="9" fillId="0" borderId="0"/>
    <xf numFmtId="0" fontId="28" fillId="0" borderId="0"/>
    <xf numFmtId="0" fontId="69" fillId="9" borderId="0" applyNumberFormat="0" applyBorder="0" applyAlignment="0" applyProtection="0">
      <alignment vertical="center"/>
    </xf>
    <xf numFmtId="195" fontId="30" fillId="0" borderId="0" applyFont="0" applyFill="0" applyProtection="0"/>
    <xf numFmtId="0" fontId="6" fillId="68" borderId="29" applyNumberFormat="0" applyFont="0" applyAlignment="0" applyProtection="0">
      <alignment vertical="center"/>
    </xf>
    <xf numFmtId="0" fontId="6" fillId="68" borderId="29" applyNumberFormat="0" applyFont="0" applyAlignment="0" applyProtection="0">
      <alignment vertical="center"/>
    </xf>
    <xf numFmtId="0" fontId="6" fillId="68" borderId="29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1" fillId="5" borderId="28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32" fillId="13" borderId="0" applyNumberFormat="0" applyBorder="0" applyAlignment="0" applyProtection="0">
      <alignment vertical="center"/>
    </xf>
    <xf numFmtId="0" fontId="80" fillId="70" borderId="13">
      <protection locked="0"/>
    </xf>
    <xf numFmtId="0" fontId="80" fillId="70" borderId="13">
      <protection locked="0"/>
    </xf>
    <xf numFmtId="0" fontId="1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3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66" fillId="0" borderId="0"/>
    <xf numFmtId="0" fontId="21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189" fontId="30" fillId="0" borderId="0" applyFont="0" applyFill="0" applyBorder="0" applyAlignment="0" applyProtection="0"/>
    <xf numFmtId="1" fontId="64" fillId="0" borderId="1">
      <alignment vertical="center"/>
      <protection locked="0"/>
    </xf>
    <xf numFmtId="0" fontId="30" fillId="0" borderId="3" applyNumberFormat="0" applyFill="0" applyProtection="0">
      <alignment horizontal="right"/>
    </xf>
    <xf numFmtId="0" fontId="100" fillId="0" borderId="27" applyNumberFormat="0" applyFill="0" applyAlignment="0" applyProtection="0">
      <alignment vertical="center"/>
    </xf>
    <xf numFmtId="0" fontId="101" fillId="0" borderId="26" applyNumberFormat="0" applyFill="0" applyAlignment="0" applyProtection="0">
      <alignment vertical="center"/>
    </xf>
    <xf numFmtId="0" fontId="102" fillId="0" borderId="1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5" fillId="0" borderId="3" applyNumberFormat="0" applyFill="0" applyProtection="0">
      <alignment horizontal="center"/>
    </xf>
    <xf numFmtId="0" fontId="24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7" applyNumberFormat="0" applyFill="0" applyProtection="0">
      <alignment horizontal="center"/>
    </xf>
    <xf numFmtId="0" fontId="3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2" fillId="56" borderId="0" applyNumberFormat="0" applyBorder="0" applyAlignment="0" applyProtection="0"/>
    <xf numFmtId="0" fontId="48" fillId="25" borderId="0" applyNumberFormat="0" applyBorder="0" applyAlignment="0" applyProtection="0">
      <alignment vertical="center"/>
    </xf>
    <xf numFmtId="0" fontId="62" fillId="56" borderId="0" applyNumberFormat="0" applyBorder="0" applyAlignment="0" applyProtection="0"/>
    <xf numFmtId="0" fontId="48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2" fillId="56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99" fillId="0" borderId="0"/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94" fillId="0" borderId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" fillId="0" borderId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07" fillId="5" borderId="28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1" fontId="30" fillId="0" borderId="7" applyFill="0" applyProtection="0">
      <alignment horizont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1" fillId="0" borderId="0"/>
    <xf numFmtId="0" fontId="58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6" fillId="14" borderId="18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" fillId="0" borderId="0"/>
    <xf numFmtId="0" fontId="48" fillId="13" borderId="0" applyNumberFormat="0" applyBorder="0" applyAlignment="0" applyProtection="0">
      <alignment vertical="center"/>
    </xf>
    <xf numFmtId="0" fontId="1" fillId="0" borderId="0"/>
    <xf numFmtId="0" fontId="48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0" borderId="0"/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62" fillId="69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108" fillId="0" borderId="32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2" fillId="69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62" fillId="75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198" fontId="30" fillId="0" borderId="7" applyFill="0" applyProtection="0">
      <alignment horizontal="right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5" fillId="0" borderId="0">
      <alignment vertical="center"/>
    </xf>
    <xf numFmtId="0" fontId="66" fillId="0" borderId="0"/>
    <xf numFmtId="0" fontId="1" fillId="0" borderId="0"/>
    <xf numFmtId="0" fontId="66" fillId="0" borderId="0"/>
    <xf numFmtId="0" fontId="66" fillId="0" borderId="0"/>
    <xf numFmtId="0" fontId="21" fillId="9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21" fillId="12" borderId="0" applyNumberFormat="0" applyBorder="0" applyAlignment="0" applyProtection="0">
      <alignment vertical="center"/>
    </xf>
    <xf numFmtId="0" fontId="66" fillId="0" borderId="0"/>
    <xf numFmtId="0" fontId="21" fillId="12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179" fontId="64" fillId="0" borderId="1">
      <alignment vertical="center"/>
      <protection locked="0"/>
    </xf>
    <xf numFmtId="0" fontId="6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79" fontId="64" fillId="0" borderId="1">
      <alignment vertical="center"/>
      <protection locked="0"/>
    </xf>
    <xf numFmtId="0" fontId="1" fillId="0" borderId="0"/>
    <xf numFmtId="0" fontId="58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" fillId="0" borderId="0"/>
    <xf numFmtId="0" fontId="58" fillId="12" borderId="0" applyNumberFormat="0" applyBorder="0" applyAlignment="0" applyProtection="0">
      <alignment vertical="center"/>
    </xf>
    <xf numFmtId="0" fontId="1" fillId="0" borderId="0"/>
    <xf numFmtId="0" fontId="58" fillId="12" borderId="0" applyNumberFormat="0" applyBorder="0" applyAlignment="0" applyProtection="0">
      <alignment vertical="center"/>
    </xf>
    <xf numFmtId="0" fontId="1" fillId="0" borderId="0"/>
    <xf numFmtId="0" fontId="58" fillId="12" borderId="0" applyNumberFormat="0" applyBorder="0" applyAlignment="0" applyProtection="0">
      <alignment vertical="center"/>
    </xf>
    <xf numFmtId="0" fontId="1" fillId="0" borderId="0"/>
    <xf numFmtId="0" fontId="58" fillId="12" borderId="0" applyNumberFormat="0" applyBorder="0" applyAlignment="0" applyProtection="0">
      <alignment vertical="center"/>
    </xf>
    <xf numFmtId="0" fontId="66" fillId="0" borderId="0"/>
    <xf numFmtId="0" fontId="58" fillId="12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21" fillId="9" borderId="0" applyNumberFormat="0" applyBorder="0" applyAlignment="0" applyProtection="0">
      <alignment vertical="center"/>
    </xf>
    <xf numFmtId="0" fontId="66" fillId="0" borderId="0"/>
    <xf numFmtId="0" fontId="58" fillId="12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58" fillId="12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2" fillId="75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193" fontId="29" fillId="0" borderId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79" fontId="64" fillId="0" borderId="1">
      <alignment vertical="center"/>
      <protection locked="0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2" fillId="5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5" borderId="18" applyNumberFormat="0" applyAlignment="0" applyProtection="0">
      <alignment vertical="center"/>
    </xf>
    <xf numFmtId="0" fontId="113" fillId="33" borderId="23" applyNumberFormat="0" applyAlignment="0" applyProtection="0">
      <alignment vertical="center"/>
    </xf>
    <xf numFmtId="0" fontId="98" fillId="0" borderId="7" applyNumberFormat="0" applyFill="0" applyProtection="0">
      <alignment horizontal="left"/>
    </xf>
    <xf numFmtId="0" fontId="114" fillId="0" borderId="22" applyNumberFormat="0" applyFill="0" applyAlignment="0" applyProtection="0">
      <alignment vertical="center"/>
    </xf>
    <xf numFmtId="197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62" fillId="56" borderId="0" applyNumberFormat="0" applyBorder="0" applyAlignment="0" applyProtection="0"/>
    <xf numFmtId="0" fontId="62" fillId="56" borderId="0" applyNumberFormat="0" applyBorder="0" applyAlignment="0" applyProtection="0"/>
    <xf numFmtId="0" fontId="62" fillId="56" borderId="0" applyNumberFormat="0" applyBorder="0" applyAlignment="0" applyProtection="0"/>
    <xf numFmtId="0" fontId="62" fillId="69" borderId="0" applyNumberFormat="0" applyBorder="0" applyAlignment="0" applyProtection="0"/>
    <xf numFmtId="0" fontId="62" fillId="69" borderId="0" applyNumberFormat="0" applyBorder="0" applyAlignment="0" applyProtection="0"/>
    <xf numFmtId="0" fontId="62" fillId="69" borderId="0" applyNumberFormat="0" applyBorder="0" applyAlignment="0" applyProtection="0"/>
    <xf numFmtId="0" fontId="62" fillId="69" borderId="0" applyNumberFormat="0" applyBorder="0" applyAlignment="0" applyProtection="0"/>
    <xf numFmtId="0" fontId="62" fillId="69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2" fillId="75" borderId="0" applyNumberFormat="0" applyBorder="0" applyAlignment="0" applyProtection="0"/>
    <xf numFmtId="0" fontId="63" fillId="72" borderId="0" applyNumberFormat="0" applyBorder="0" applyAlignment="0" applyProtection="0">
      <alignment vertical="center"/>
    </xf>
    <xf numFmtId="0" fontId="63" fillId="71" borderId="0" applyNumberFormat="0" applyBorder="0" applyAlignment="0" applyProtection="0">
      <alignment vertical="center"/>
    </xf>
    <xf numFmtId="0" fontId="63" fillId="67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0" fillId="0" borderId="3" applyNumberFormat="0" applyFill="0" applyProtection="0">
      <alignment horizontal="left"/>
    </xf>
    <xf numFmtId="0" fontId="115" fillId="17" borderId="0" applyNumberFormat="0" applyBorder="0" applyAlignment="0" applyProtection="0">
      <alignment vertical="center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0" fontId="116" fillId="0" borderId="0"/>
    <xf numFmtId="179" fontId="64" fillId="0" borderId="1">
      <alignment vertical="center"/>
      <protection locked="0"/>
    </xf>
    <xf numFmtId="179" fontId="64" fillId="0" borderId="1">
      <alignment vertical="center"/>
      <protection locked="0"/>
    </xf>
    <xf numFmtId="179" fontId="64" fillId="0" borderId="1">
      <alignment vertical="center"/>
      <protection locked="0"/>
    </xf>
    <xf numFmtId="179" fontId="64" fillId="0" borderId="1">
      <alignment vertical="center"/>
      <protection locked="0"/>
    </xf>
    <xf numFmtId="179" fontId="64" fillId="0" borderId="1">
      <alignment vertical="center"/>
      <protection locked="0"/>
    </xf>
    <xf numFmtId="0" fontId="30" fillId="0" borderId="0"/>
    <xf numFmtId="0" fontId="47" fillId="0" borderId="0"/>
    <xf numFmtId="41" fontId="30" fillId="0" borderId="0" applyFont="0" applyFill="0" applyBorder="0" applyAlignment="0" applyProtection="0"/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0" fontId="1" fillId="68" borderId="29" applyNumberFormat="0" applyFont="0" applyAlignment="0" applyProtection="0">
      <alignment vertical="center"/>
    </xf>
    <xf numFmtId="40" fontId="59" fillId="0" borderId="0" applyFont="0" applyFill="0" applyBorder="0" applyAlignment="0" applyProtection="0"/>
    <xf numFmtId="0" fontId="59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4" fillId="0" borderId="1" xfId="205" applyNumberFormat="1" applyFont="1" applyFill="1" applyBorder="1" applyAlignment="1">
      <alignment horizontal="left" vertical="center" wrapText="1"/>
    </xf>
    <xf numFmtId="196" fontId="2" fillId="0" borderId="1" xfId="1482" applyNumberFormat="1" applyFont="1" applyFill="1" applyBorder="1" applyAlignment="1">
      <alignment horizontal="right" vertical="center"/>
    </xf>
    <xf numFmtId="0" fontId="1" fillId="0" borderId="1" xfId="1482" applyFill="1" applyBorder="1"/>
    <xf numFmtId="49" fontId="2" fillId="0" borderId="1" xfId="1482" applyNumberFormat="1" applyFont="1" applyFill="1" applyBorder="1" applyAlignment="1">
      <alignment horizontal="center" vertical="center"/>
    </xf>
    <xf numFmtId="199" fontId="2" fillId="0" borderId="1" xfId="1482" applyNumberFormat="1" applyFont="1" applyFill="1" applyBorder="1" applyAlignment="1">
      <alignment horizontal="center" vertical="center"/>
    </xf>
    <xf numFmtId="0" fontId="1" fillId="0" borderId="1" xfId="1482" applyBorder="1"/>
    <xf numFmtId="0" fontId="2" fillId="0" borderId="1" xfId="1482" applyNumberFormat="1" applyFont="1" applyFill="1" applyBorder="1" applyAlignment="1">
      <alignment vertical="center"/>
    </xf>
    <xf numFmtId="199" fontId="2" fillId="0" borderId="1" xfId="1482" applyNumberFormat="1" applyFont="1" applyBorder="1" applyAlignment="1">
      <alignment horizontal="center" vertical="center"/>
    </xf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5" fillId="0" borderId="0" xfId="205" applyAlignment="1">
      <alignment horizontal="left" vertical="center"/>
    </xf>
    <xf numFmtId="0" fontId="5" fillId="0" borderId="0" xfId="205" applyAlignment="1">
      <alignment horizontal="right" vertical="center" wrapText="1"/>
    </xf>
    <xf numFmtId="0" fontId="5" fillId="0" borderId="0" xfId="205"/>
    <xf numFmtId="0" fontId="1" fillId="0" borderId="0" xfId="205" applyFont="1"/>
    <xf numFmtId="41" fontId="6" fillId="0" borderId="0" xfId="95" applyAlignment="1"/>
    <xf numFmtId="0" fontId="4" fillId="0" borderId="0" xfId="205" applyFont="1"/>
    <xf numFmtId="0" fontId="7" fillId="0" borderId="0" xfId="205" applyNumberFormat="1" applyFont="1" applyFill="1" applyAlignment="1" applyProtection="1">
      <alignment horizontal="centerContinuous"/>
    </xf>
    <xf numFmtId="0" fontId="7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6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6" fillId="2" borderId="1" xfId="205" applyNumberFormat="1" applyFont="1" applyFill="1" applyBorder="1" applyAlignment="1">
      <alignment horizontal="center" vertical="center" wrapText="1"/>
    </xf>
    <xf numFmtId="49" fontId="2" fillId="0" borderId="5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6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6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199" fontId="2" fillId="0" borderId="2" xfId="95" applyNumberFormat="1" applyFont="1" applyFill="1" applyBorder="1" applyAlignment="1" applyProtection="1">
      <alignment horizontal="center" vertical="center" wrapText="1"/>
    </xf>
    <xf numFmtId="199" fontId="2" fillId="0" borderId="1" xfId="205" applyNumberFormat="1" applyFont="1" applyFill="1" applyBorder="1" applyAlignment="1" applyProtection="1">
      <alignment horizontal="right" vertical="center" wrapText="1"/>
    </xf>
    <xf numFmtId="196" fontId="2" fillId="0" borderId="1" xfId="205" applyNumberFormat="1" applyFont="1" applyFill="1" applyBorder="1" applyAlignment="1" applyProtection="1">
      <alignment horizontal="right" vertical="center" wrapText="1"/>
    </xf>
    <xf numFmtId="0" fontId="5" fillId="0" borderId="1" xfId="205" applyFill="1" applyBorder="1"/>
    <xf numFmtId="0" fontId="1" fillId="0" borderId="1" xfId="205" applyFont="1" applyFill="1" applyBorder="1"/>
    <xf numFmtId="41" fontId="6" fillId="0" borderId="1" xfId="95" applyFill="1" applyBorder="1" applyAlignment="1"/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0" fontId="2" fillId="0" borderId="7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0" fontId="2" fillId="0" borderId="0" xfId="205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6" xfId="205" applyNumberFormat="1" applyFont="1" applyFill="1" applyBorder="1" applyAlignment="1" applyProtection="1">
      <alignment horizontal="center" vertical="center" wrapText="1"/>
    </xf>
    <xf numFmtId="49" fontId="2" fillId="2" borderId="7" xfId="205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41" fontId="4" fillId="0" borderId="0" xfId="95" applyFont="1" applyAlignment="1">
      <alignment horizontal="right" vertical="center"/>
    </xf>
    <xf numFmtId="49" fontId="2" fillId="0" borderId="9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3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0" fontId="8" fillId="0" borderId="0" xfId="205" applyFont="1"/>
    <xf numFmtId="0" fontId="2" fillId="0" borderId="0" xfId="205" applyFont="1" applyAlignment="1">
      <alignment horizontal="center" vertical="center" wrapText="1"/>
    </xf>
    <xf numFmtId="0" fontId="2" fillId="0" borderId="0" xfId="205" applyFont="1" applyAlignment="1">
      <alignment vertical="center" wrapText="1"/>
    </xf>
    <xf numFmtId="0" fontId="2" fillId="0" borderId="0" xfId="205" applyFont="1" applyAlignment="1">
      <alignment vertical="center"/>
    </xf>
    <xf numFmtId="0" fontId="4" fillId="0" borderId="0" xfId="205" applyFont="1" applyAlignment="1">
      <alignment horizontal="right" vertical="center"/>
    </xf>
    <xf numFmtId="0" fontId="7" fillId="0" borderId="0" xfId="205" applyFont="1" applyAlignment="1">
      <alignment horizontal="center" vertical="center"/>
    </xf>
    <xf numFmtId="0" fontId="2" fillId="0" borderId="0" xfId="205" applyNumberFormat="1" applyFont="1" applyFill="1" applyAlignment="1" applyProtection="1">
      <alignment horizontal="center" vertical="center"/>
    </xf>
    <xf numFmtId="0" fontId="9" fillId="0" borderId="0" xfId="205" applyFont="1" applyFill="1"/>
    <xf numFmtId="41" fontId="2" fillId="0" borderId="0" xfId="92" applyFont="1" applyFill="1" applyAlignment="1"/>
    <xf numFmtId="49" fontId="10" fillId="2" borderId="0" xfId="205" applyNumberFormat="1" applyFont="1" applyFill="1" applyAlignment="1" applyProtection="1"/>
    <xf numFmtId="1" fontId="10" fillId="0" borderId="0" xfId="205" applyNumberFormat="1" applyFont="1" applyFill="1" applyAlignment="1" applyProtection="1"/>
    <xf numFmtId="0" fontId="2" fillId="0" borderId="1" xfId="205" applyFont="1" applyFill="1" applyBorder="1" applyAlignment="1">
      <alignment horizontal="center" vertical="center" wrapText="1"/>
    </xf>
    <xf numFmtId="0" fontId="2" fillId="0" borderId="2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horizontal="center" vertical="center" wrapText="1"/>
    </xf>
    <xf numFmtId="0" fontId="2" fillId="0" borderId="2" xfId="205" applyFont="1" applyBorder="1" applyAlignment="1">
      <alignment horizontal="center" vertical="center" wrapText="1"/>
    </xf>
    <xf numFmtId="0" fontId="2" fillId="0" borderId="0" xfId="205" applyFont="1" applyFill="1" applyAlignment="1">
      <alignment horizontal="center" vertical="center" wrapText="1"/>
    </xf>
    <xf numFmtId="0" fontId="2" fillId="0" borderId="4" xfId="205" applyFont="1" applyFill="1" applyBorder="1" applyAlignment="1">
      <alignment vertical="center" wrapText="1"/>
    </xf>
    <xf numFmtId="196" fontId="2" fillId="0" borderId="2" xfId="205" applyNumberFormat="1" applyFont="1" applyFill="1" applyBorder="1" applyAlignment="1" applyProtection="1">
      <alignment horizontal="right" vertical="center" wrapText="1"/>
    </xf>
    <xf numFmtId="0" fontId="2" fillId="2" borderId="9" xfId="205" applyFont="1" applyFill="1" applyBorder="1" applyAlignment="1">
      <alignment vertical="center" wrapText="1"/>
    </xf>
    <xf numFmtId="0" fontId="2" fillId="0" borderId="0" xfId="205" applyFont="1" applyFill="1" applyAlignment="1">
      <alignment vertical="center" wrapText="1"/>
    </xf>
    <xf numFmtId="0" fontId="2" fillId="0" borderId="4" xfId="205" applyFont="1" applyFill="1" applyBorder="1" applyAlignment="1">
      <alignment horizontal="left" vertical="center" wrapText="1"/>
    </xf>
    <xf numFmtId="0" fontId="2" fillId="0" borderId="9" xfId="205" applyFont="1" applyFill="1" applyBorder="1" applyAlignment="1">
      <alignment vertical="center" wrapText="1"/>
    </xf>
    <xf numFmtId="0" fontId="2" fillId="0" borderId="4" xfId="205" applyFont="1" applyBorder="1" applyAlignment="1">
      <alignment vertical="center" wrapText="1"/>
    </xf>
    <xf numFmtId="196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Fill="1" applyBorder="1" applyAlignment="1">
      <alignment vertical="center" wrapText="1"/>
    </xf>
    <xf numFmtId="196" fontId="2" fillId="0" borderId="3" xfId="205" applyNumberFormat="1" applyFont="1" applyFill="1" applyBorder="1" applyAlignment="1">
      <alignment horizontal="right" vertical="center" wrapText="1"/>
    </xf>
    <xf numFmtId="196" fontId="2" fillId="0" borderId="1" xfId="205" applyNumberFormat="1" applyFont="1" applyFill="1" applyBorder="1" applyAlignment="1">
      <alignment horizontal="right" vertical="center" wrapText="1"/>
    </xf>
    <xf numFmtId="200" fontId="2" fillId="0" borderId="1" xfId="205" applyNumberFormat="1" applyFont="1" applyFill="1" applyBorder="1" applyAlignment="1">
      <alignment vertical="center" wrapText="1"/>
    </xf>
    <xf numFmtId="196" fontId="2" fillId="0" borderId="13" xfId="205" applyNumberFormat="1" applyFont="1" applyFill="1" applyBorder="1" applyAlignment="1" applyProtection="1">
      <alignment horizontal="right" vertical="center" wrapText="1"/>
    </xf>
    <xf numFmtId="0" fontId="2" fillId="0" borderId="4" xfId="205" applyFont="1" applyFill="1" applyBorder="1" applyAlignment="1">
      <alignment horizontal="center" vertical="center" wrapText="1"/>
    </xf>
    <xf numFmtId="0" fontId="2" fillId="0" borderId="9" xfId="205" applyFont="1" applyFill="1" applyBorder="1" applyAlignment="1">
      <alignment horizontal="center" vertical="center" wrapText="1"/>
    </xf>
    <xf numFmtId="0" fontId="2" fillId="2" borderId="9" xfId="205" applyFont="1" applyFill="1" applyBorder="1" applyAlignment="1">
      <alignment horizontal="center" vertical="center" wrapText="1"/>
    </xf>
    <xf numFmtId="0" fontId="11" fillId="0" borderId="4" xfId="205" applyFont="1" applyFill="1" applyBorder="1" applyAlignment="1">
      <alignment horizontal="center" vertical="center" wrapText="1"/>
    </xf>
    <xf numFmtId="196" fontId="11" fillId="0" borderId="2" xfId="205" applyNumberFormat="1" applyFont="1" applyFill="1" applyBorder="1" applyAlignment="1" applyProtection="1">
      <alignment horizontal="right" vertical="center" wrapText="1"/>
    </xf>
    <xf numFmtId="0" fontId="11" fillId="0" borderId="9" xfId="205" applyFont="1" applyFill="1" applyBorder="1" applyAlignment="1">
      <alignment horizontal="right" vertical="center" wrapText="1"/>
    </xf>
    <xf numFmtId="196" fontId="11" fillId="0" borderId="1" xfId="205" applyNumberFormat="1" applyFont="1" applyFill="1" applyBorder="1" applyAlignment="1" applyProtection="1">
      <alignment horizontal="right" vertical="center" wrapText="1"/>
    </xf>
    <xf numFmtId="0" fontId="11" fillId="2" borderId="9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vertical="center" wrapText="1"/>
    </xf>
    <xf numFmtId="196" fontId="2" fillId="0" borderId="3" xfId="205" applyNumberFormat="1" applyFont="1" applyFill="1" applyBorder="1" applyAlignment="1">
      <alignment vertical="center" wrapText="1"/>
    </xf>
    <xf numFmtId="0" fontId="2" fillId="2" borderId="1" xfId="205" applyFont="1" applyFill="1" applyBorder="1" applyAlignment="1">
      <alignment vertical="center" wrapText="1"/>
    </xf>
    <xf numFmtId="196" fontId="2" fillId="0" borderId="1" xfId="205" applyNumberFormat="1" applyFont="1" applyFill="1" applyBorder="1" applyAlignment="1">
      <alignment vertical="center" wrapText="1"/>
    </xf>
    <xf numFmtId="196" fontId="2" fillId="0" borderId="2" xfId="205" applyNumberFormat="1" applyFont="1" applyFill="1" applyBorder="1" applyAlignment="1">
      <alignment horizontal="right" vertical="center" wrapText="1"/>
    </xf>
    <xf numFmtId="196" fontId="2" fillId="0" borderId="2" xfId="205" applyNumberFormat="1" applyFont="1" applyFill="1" applyBorder="1" applyAlignment="1">
      <alignment vertical="center" wrapText="1"/>
    </xf>
    <xf numFmtId="0" fontId="11" fillId="2" borderId="4" xfId="205" applyFont="1" applyFill="1" applyBorder="1" applyAlignment="1">
      <alignment horizontal="center" vertical="center" wrapText="1"/>
    </xf>
    <xf numFmtId="3" fontId="2" fillId="0" borderId="0" xfId="205" applyNumberFormat="1" applyFont="1" applyFill="1" applyAlignment="1">
      <alignment vertical="center" wrapText="1"/>
    </xf>
    <xf numFmtId="0" fontId="2" fillId="0" borderId="0" xfId="205" applyNumberFormat="1" applyFont="1" applyFill="1" applyAlignment="1" applyProtection="1">
      <alignment horizontal="left" vertical="center"/>
    </xf>
    <xf numFmtId="0" fontId="5" fillId="0" borderId="0" xfId="205" applyFill="1"/>
    <xf numFmtId="49" fontId="10" fillId="0" borderId="0" xfId="205" applyNumberFormat="1" applyFont="1" applyFill="1" applyAlignment="1" applyProtection="1"/>
    <xf numFmtId="3" fontId="10" fillId="0" borderId="0" xfId="205" applyNumberFormat="1" applyFont="1" applyFill="1" applyAlignment="1" applyProtection="1">
      <alignment horizontal="right" vertical="center"/>
    </xf>
    <xf numFmtId="0" fontId="2" fillId="0" borderId="0" xfId="205" applyNumberFormat="1" applyFont="1" applyFill="1" applyAlignment="1" applyProtection="1"/>
    <xf numFmtId="0" fontId="10" fillId="2" borderId="0" xfId="205" applyFont="1" applyFill="1"/>
    <xf numFmtId="0" fontId="2" fillId="2" borderId="0" xfId="205" applyFont="1" applyFill="1"/>
    <xf numFmtId="0" fontId="4" fillId="0" borderId="1" xfId="205" applyNumberFormat="1" applyFont="1" applyFill="1" applyBorder="1" applyAlignment="1">
      <alignment horizontal="center" vertical="center"/>
    </xf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Border="1" applyAlignment="1">
      <alignment vertical="center"/>
    </xf>
    <xf numFmtId="200" fontId="1" fillId="0" borderId="1" xfId="1482" applyNumberFormat="1" applyFill="1" applyBorder="1"/>
    <xf numFmtId="0" fontId="2" fillId="0" borderId="1" xfId="1482" applyNumberFormat="1" applyFont="1" applyFill="1" applyBorder="1" applyAlignment="1">
      <alignment horizontal="left" vertical="center"/>
    </xf>
    <xf numFmtId="199" fontId="2" fillId="0" borderId="1" xfId="1482" applyNumberFormat="1" applyFont="1" applyFill="1" applyBorder="1"/>
    <xf numFmtId="199" fontId="2" fillId="0" borderId="1" xfId="1482" applyNumberFormat="1" applyFont="1" applyBorder="1"/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2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96" fontId="2" fillId="0" borderId="1" xfId="1395" applyNumberFormat="1" applyFont="1" applyFill="1" applyBorder="1" applyAlignment="1">
      <alignment horizontal="right" vertical="center"/>
    </xf>
    <xf numFmtId="199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99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A14" sqref="A14"/>
    </sheetView>
  </sheetViews>
  <sheetFormatPr defaultColWidth="9" defaultRowHeight="14.25" outlineLevelCol="6"/>
  <cols>
    <col min="1" max="1" width="28.2833333333333" style="156" customWidth="1"/>
    <col min="2" max="2" width="12.7" style="156" customWidth="1"/>
    <col min="3" max="3" width="32.525" style="156" customWidth="1"/>
    <col min="4" max="4" width="13.4083333333333" style="156" customWidth="1"/>
    <col min="5" max="5" width="15.9833333333333" style="156" customWidth="1"/>
    <col min="6" max="6" width="14.775" style="156" customWidth="1"/>
    <col min="7" max="7" width="20.6416666666667" style="156" customWidth="1"/>
    <col min="8" max="16384" width="9" style="156"/>
  </cols>
  <sheetData>
    <row r="1" ht="13.5" spans="1:7">
      <c r="A1" s="157" t="s">
        <v>0</v>
      </c>
      <c r="G1" s="158" t="s">
        <v>1</v>
      </c>
    </row>
    <row r="2" ht="28.5" customHeight="1" spans="1:6">
      <c r="A2" s="159" t="s">
        <v>2</v>
      </c>
      <c r="B2" s="159"/>
      <c r="C2" s="159"/>
      <c r="D2" s="159"/>
      <c r="E2" s="159"/>
      <c r="F2" s="159"/>
    </row>
    <row r="3" s="155" customFormat="1" ht="22.5" customHeight="1" spans="1:7">
      <c r="A3" s="160"/>
      <c r="B3" s="160"/>
      <c r="C3" s="160"/>
      <c r="D3" s="160"/>
      <c r="E3" s="160"/>
      <c r="G3" s="161" t="s">
        <v>3</v>
      </c>
    </row>
    <row r="4" s="155" customFormat="1" spans="1:7">
      <c r="A4" s="162" t="s">
        <v>4</v>
      </c>
      <c r="B4" s="162"/>
      <c r="C4" s="163" t="s">
        <v>5</v>
      </c>
      <c r="D4" s="164"/>
      <c r="E4" s="164"/>
      <c r="F4" s="164"/>
      <c r="G4" s="165"/>
    </row>
    <row r="5" s="155" customFormat="1" spans="1:7">
      <c r="A5" s="162" t="s">
        <v>6</v>
      </c>
      <c r="B5" s="162" t="s">
        <v>7</v>
      </c>
      <c r="C5" s="162" t="s">
        <v>6</v>
      </c>
      <c r="D5" s="162" t="s">
        <v>8</v>
      </c>
      <c r="E5" s="166" t="s">
        <v>9</v>
      </c>
      <c r="F5" s="162" t="s">
        <v>10</v>
      </c>
      <c r="G5" s="167" t="s">
        <v>11</v>
      </c>
    </row>
    <row r="6" s="155" customFormat="1" spans="1:7">
      <c r="A6" s="168" t="s">
        <v>12</v>
      </c>
      <c r="B6" s="167">
        <v>996.26</v>
      </c>
      <c r="C6" s="168" t="s">
        <v>13</v>
      </c>
      <c r="D6" s="167">
        <v>996.26</v>
      </c>
      <c r="E6" s="167">
        <v>996.26</v>
      </c>
      <c r="F6" s="167">
        <f>SUM(F7:F33)</f>
        <v>0</v>
      </c>
      <c r="G6" s="167">
        <f>SUM(G7:G33)</f>
        <v>0</v>
      </c>
    </row>
    <row r="7" s="155" customFormat="1" spans="1:7">
      <c r="A7" s="168" t="s">
        <v>14</v>
      </c>
      <c r="B7" s="167">
        <v>996.26</v>
      </c>
      <c r="C7" s="169" t="s">
        <v>15</v>
      </c>
      <c r="D7" s="167">
        <v>996.26</v>
      </c>
      <c r="E7" s="167">
        <v>996.26</v>
      </c>
      <c r="F7" s="167"/>
      <c r="G7" s="167"/>
    </row>
    <row r="8" s="155" customFormat="1" spans="1:7">
      <c r="A8" s="168" t="s">
        <v>16</v>
      </c>
      <c r="B8" s="167"/>
      <c r="C8" s="169" t="s">
        <v>17</v>
      </c>
      <c r="D8" s="167"/>
      <c r="E8" s="167"/>
      <c r="F8" s="167"/>
      <c r="G8" s="167"/>
    </row>
    <row r="9" s="155" customFormat="1" spans="1:7">
      <c r="A9" s="168" t="s">
        <v>18</v>
      </c>
      <c r="B9" s="170"/>
      <c r="C9" s="169" t="s">
        <v>19</v>
      </c>
      <c r="D9" s="167"/>
      <c r="E9" s="167"/>
      <c r="F9" s="167"/>
      <c r="G9" s="167"/>
    </row>
    <row r="10" s="155" customFormat="1" spans="1:7">
      <c r="A10" s="168" t="s">
        <v>20</v>
      </c>
      <c r="B10" s="167"/>
      <c r="C10" s="169" t="s">
        <v>21</v>
      </c>
      <c r="D10" s="167"/>
      <c r="E10" s="167"/>
      <c r="F10" s="167"/>
      <c r="G10" s="167"/>
    </row>
    <row r="11" s="155" customFormat="1" spans="1:7">
      <c r="A11" s="168" t="s">
        <v>22</v>
      </c>
      <c r="B11" s="167"/>
      <c r="C11" s="169" t="s">
        <v>23</v>
      </c>
      <c r="D11" s="167"/>
      <c r="E11" s="167"/>
      <c r="F11" s="167"/>
      <c r="G11" s="167"/>
    </row>
    <row r="12" s="155" customFormat="1" spans="1:7">
      <c r="A12" s="168" t="s">
        <v>24</v>
      </c>
      <c r="B12" s="167"/>
      <c r="C12" s="169" t="s">
        <v>25</v>
      </c>
      <c r="D12" s="167"/>
      <c r="E12" s="167"/>
      <c r="F12" s="167"/>
      <c r="G12" s="167"/>
    </row>
    <row r="13" s="155" customFormat="1" spans="1:7">
      <c r="A13" s="168" t="s">
        <v>26</v>
      </c>
      <c r="B13" s="170"/>
      <c r="C13" s="169" t="s">
        <v>27</v>
      </c>
      <c r="D13" s="167"/>
      <c r="E13" s="167"/>
      <c r="F13" s="167"/>
      <c r="G13" s="167"/>
    </row>
    <row r="14" s="155" customFormat="1" spans="1:7">
      <c r="A14" s="171"/>
      <c r="B14" s="167"/>
      <c r="C14" s="169" t="s">
        <v>28</v>
      </c>
      <c r="D14" s="167"/>
      <c r="E14" s="167"/>
      <c r="F14" s="167"/>
      <c r="G14" s="167"/>
    </row>
    <row r="15" s="155" customFormat="1" spans="1:7">
      <c r="A15" s="171"/>
      <c r="B15" s="167"/>
      <c r="C15" s="169" t="s">
        <v>29</v>
      </c>
      <c r="D15" s="167"/>
      <c r="E15" s="167"/>
      <c r="F15" s="167"/>
      <c r="G15" s="167"/>
    </row>
    <row r="16" s="155" customFormat="1" spans="1:7">
      <c r="A16" s="171"/>
      <c r="B16" s="167"/>
      <c r="C16" s="169" t="s">
        <v>30</v>
      </c>
      <c r="D16" s="167"/>
      <c r="E16" s="167"/>
      <c r="F16" s="167"/>
      <c r="G16" s="167"/>
    </row>
    <row r="17" s="155" customFormat="1" spans="1:7">
      <c r="A17" s="171"/>
      <c r="B17" s="167"/>
      <c r="C17" s="169" t="s">
        <v>31</v>
      </c>
      <c r="D17" s="167"/>
      <c r="E17" s="167"/>
      <c r="F17" s="167"/>
      <c r="G17" s="167"/>
    </row>
    <row r="18" s="155" customFormat="1" spans="1:7">
      <c r="A18" s="171"/>
      <c r="B18" s="167"/>
      <c r="C18" s="169" t="s">
        <v>32</v>
      </c>
      <c r="D18" s="167"/>
      <c r="E18" s="167"/>
      <c r="F18" s="167"/>
      <c r="G18" s="167"/>
    </row>
    <row r="19" s="155" customFormat="1" spans="1:7">
      <c r="A19" s="171"/>
      <c r="B19" s="167"/>
      <c r="C19" s="169" t="s">
        <v>33</v>
      </c>
      <c r="D19" s="167"/>
      <c r="E19" s="167"/>
      <c r="F19" s="167"/>
      <c r="G19" s="167"/>
    </row>
    <row r="20" s="155" customFormat="1" spans="1:7">
      <c r="A20" s="171"/>
      <c r="B20" s="167"/>
      <c r="C20" s="169" t="s">
        <v>34</v>
      </c>
      <c r="D20" s="167"/>
      <c r="E20" s="167"/>
      <c r="F20" s="167"/>
      <c r="G20" s="167"/>
    </row>
    <row r="21" s="155" customFormat="1" spans="1:7">
      <c r="A21" s="171"/>
      <c r="B21" s="167"/>
      <c r="C21" s="169" t="s">
        <v>35</v>
      </c>
      <c r="D21" s="167"/>
      <c r="E21" s="167"/>
      <c r="F21" s="167"/>
      <c r="G21" s="167"/>
    </row>
    <row r="22" s="155" customFormat="1" spans="1:7">
      <c r="A22" s="171"/>
      <c r="B22" s="167"/>
      <c r="C22" s="169" t="s">
        <v>36</v>
      </c>
      <c r="D22" s="167"/>
      <c r="E22" s="167"/>
      <c r="F22" s="167"/>
      <c r="G22" s="167"/>
    </row>
    <row r="23" s="155" customFormat="1" spans="1:7">
      <c r="A23" s="171"/>
      <c r="B23" s="167"/>
      <c r="C23" s="169" t="s">
        <v>37</v>
      </c>
      <c r="D23" s="167"/>
      <c r="E23" s="167"/>
      <c r="F23" s="167"/>
      <c r="G23" s="167"/>
    </row>
    <row r="24" s="155" customFormat="1" spans="1:7">
      <c r="A24" s="171"/>
      <c r="B24" s="167"/>
      <c r="C24" s="169" t="s">
        <v>38</v>
      </c>
      <c r="D24" s="167"/>
      <c r="E24" s="167"/>
      <c r="F24" s="167"/>
      <c r="G24" s="167"/>
    </row>
    <row r="25" s="155" customFormat="1" spans="1:7">
      <c r="A25" s="171"/>
      <c r="B25" s="167"/>
      <c r="C25" s="169" t="s">
        <v>39</v>
      </c>
      <c r="D25" s="167"/>
      <c r="E25" s="167"/>
      <c r="F25" s="167"/>
      <c r="G25" s="167"/>
    </row>
    <row r="26" s="155" customFormat="1" spans="1:7">
      <c r="A26" s="171"/>
      <c r="B26" s="167"/>
      <c r="C26" s="169" t="s">
        <v>40</v>
      </c>
      <c r="D26" s="167"/>
      <c r="E26" s="167"/>
      <c r="F26" s="167"/>
      <c r="G26" s="167"/>
    </row>
    <row r="27" s="155" customFormat="1" spans="1:7">
      <c r="A27" s="171"/>
      <c r="B27" s="167"/>
      <c r="C27" s="169" t="s">
        <v>41</v>
      </c>
      <c r="D27" s="167"/>
      <c r="E27" s="167"/>
      <c r="F27" s="167"/>
      <c r="G27" s="167"/>
    </row>
    <row r="28" s="155" customFormat="1" spans="1:7">
      <c r="A28" s="171"/>
      <c r="B28" s="167"/>
      <c r="C28" s="169" t="s">
        <v>42</v>
      </c>
      <c r="D28" s="167"/>
      <c r="E28" s="170"/>
      <c r="F28" s="170"/>
      <c r="G28" s="167"/>
    </row>
    <row r="29" s="155" customFormat="1" spans="1:7">
      <c r="A29" s="171"/>
      <c r="B29" s="167"/>
      <c r="C29" s="169" t="s">
        <v>43</v>
      </c>
      <c r="D29" s="167"/>
      <c r="E29" s="167"/>
      <c r="F29" s="167"/>
      <c r="G29" s="167"/>
    </row>
    <row r="30" s="155" customFormat="1" spans="1:7">
      <c r="A30" s="171"/>
      <c r="B30" s="167"/>
      <c r="C30" s="169" t="s">
        <v>44</v>
      </c>
      <c r="D30" s="167"/>
      <c r="E30" s="167"/>
      <c r="F30" s="167"/>
      <c r="G30" s="167"/>
    </row>
    <row r="31" s="155" customFormat="1" spans="1:7">
      <c r="A31" s="171"/>
      <c r="B31" s="167"/>
      <c r="C31" s="169" t="s">
        <v>45</v>
      </c>
      <c r="D31" s="167"/>
      <c r="E31" s="167"/>
      <c r="F31" s="167"/>
      <c r="G31" s="167"/>
    </row>
    <row r="32" s="155" customFormat="1" spans="1:7">
      <c r="A32" s="171"/>
      <c r="B32" s="167"/>
      <c r="C32" s="169" t="s">
        <v>46</v>
      </c>
      <c r="D32" s="167"/>
      <c r="E32" s="167"/>
      <c r="F32" s="167"/>
      <c r="G32" s="167"/>
    </row>
    <row r="33" s="155" customFormat="1" spans="1:7">
      <c r="A33" s="171"/>
      <c r="B33" s="167"/>
      <c r="C33" s="169" t="s">
        <v>47</v>
      </c>
      <c r="D33" s="167"/>
      <c r="E33" s="167"/>
      <c r="F33" s="167"/>
      <c r="G33" s="167"/>
    </row>
    <row r="34" s="155" customFormat="1" spans="1:7">
      <c r="A34" s="172" t="s">
        <v>48</v>
      </c>
      <c r="B34" s="167">
        <v>996.26</v>
      </c>
      <c r="C34" s="172" t="s">
        <v>49</v>
      </c>
      <c r="D34" s="167">
        <v>996.26</v>
      </c>
      <c r="E34" s="167">
        <v>996.26</v>
      </c>
      <c r="F34" s="167"/>
      <c r="G34" s="167"/>
    </row>
    <row r="35" s="155" customFormat="1"/>
    <row r="36" s="155" customFormat="1"/>
    <row r="37" s="155" customFormat="1"/>
    <row r="38" s="155" customFormat="1"/>
    <row r="39" s="155" customFormat="1"/>
    <row r="40" s="155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472222222222222" right="0.432638888888889" top="0.590277777777778" bottom="0.354166666666667" header="0.511811023622047" footer="0.550694444444444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showZeros="0" topLeftCell="A2" workbookViewId="0">
      <selection activeCell="L17" sqref="L17"/>
    </sheetView>
  </sheetViews>
  <sheetFormatPr defaultColWidth="3.5" defaultRowHeight="14.25"/>
  <cols>
    <col min="1" max="1" width="8.08333333333333" style="2" customWidth="1"/>
    <col min="2" max="2" width="7.225" style="147" customWidth="1"/>
    <col min="3" max="3" width="7.46666666666667" style="147" customWidth="1"/>
    <col min="4" max="4" width="33.7583333333333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48"/>
      <c r="B1" s="148"/>
      <c r="G1" s="149" t="s">
        <v>50</v>
      </c>
    </row>
    <row r="2" ht="21" customHeight="1" spans="1:7">
      <c r="A2" s="134" t="s">
        <v>51</v>
      </c>
      <c r="B2" s="150"/>
      <c r="C2" s="150"/>
      <c r="D2" s="150"/>
      <c r="E2" s="150"/>
      <c r="F2" s="150"/>
      <c r="G2" s="150"/>
    </row>
    <row r="3" ht="16.5" customHeight="1" spans="1:7">
      <c r="A3" s="135"/>
      <c r="B3" s="151"/>
      <c r="C3" s="151"/>
      <c r="D3" s="135"/>
      <c r="E3" s="135"/>
      <c r="F3" s="135"/>
      <c r="G3" s="20" t="s">
        <v>3</v>
      </c>
    </row>
    <row r="4" ht="19" customHeight="1" spans="1:7">
      <c r="A4" s="136" t="s">
        <v>52</v>
      </c>
      <c r="B4" s="136"/>
      <c r="C4" s="136"/>
      <c r="D4" s="136" t="s">
        <v>53</v>
      </c>
      <c r="E4" s="136" t="s">
        <v>8</v>
      </c>
      <c r="F4" s="136" t="s">
        <v>54</v>
      </c>
      <c r="G4" s="136" t="s">
        <v>55</v>
      </c>
    </row>
    <row r="5" ht="19" customHeight="1" spans="1:15">
      <c r="A5" s="136" t="s">
        <v>56</v>
      </c>
      <c r="B5" s="152" t="s">
        <v>57</v>
      </c>
      <c r="C5" s="152" t="s">
        <v>58</v>
      </c>
      <c r="D5" s="136"/>
      <c r="E5" s="136"/>
      <c r="F5" s="136"/>
      <c r="G5" s="136"/>
      <c r="H5"/>
      <c r="I5"/>
      <c r="J5"/>
      <c r="K5"/>
      <c r="L5"/>
      <c r="M5"/>
      <c r="N5"/>
      <c r="O5"/>
    </row>
    <row r="6" ht="19" customHeight="1" spans="1:15">
      <c r="A6" s="136" t="s">
        <v>59</v>
      </c>
      <c r="B6" s="152" t="s">
        <v>59</v>
      </c>
      <c r="C6" s="152" t="s">
        <v>59</v>
      </c>
      <c r="D6" s="136" t="s">
        <v>59</v>
      </c>
      <c r="E6" s="136">
        <v>1</v>
      </c>
      <c r="F6" s="136">
        <v>2</v>
      </c>
      <c r="G6" s="136">
        <v>3</v>
      </c>
      <c r="H6"/>
      <c r="I6"/>
      <c r="J6"/>
      <c r="K6"/>
      <c r="L6"/>
      <c r="M6"/>
      <c r="N6"/>
      <c r="O6"/>
    </row>
    <row r="7" s="146" customFormat="1" ht="19" customHeight="1" spans="1:15">
      <c r="A7" s="11"/>
      <c r="B7" s="11"/>
      <c r="C7" s="11"/>
      <c r="D7" s="18" t="s">
        <v>8</v>
      </c>
      <c r="E7" s="145">
        <f>F7+G7</f>
        <v>996.2636</v>
      </c>
      <c r="F7" s="145">
        <f>F8+F12+F19+F23</f>
        <v>423.0236</v>
      </c>
      <c r="G7" s="145">
        <f>G8</f>
        <v>573.24</v>
      </c>
      <c r="H7" s="153"/>
      <c r="I7" s="153"/>
      <c r="J7" s="153"/>
      <c r="K7" s="153"/>
      <c r="L7" s="153"/>
      <c r="M7" s="153"/>
      <c r="N7" s="153"/>
      <c r="O7" s="153"/>
    </row>
    <row r="8" ht="19" customHeight="1" spans="1:15">
      <c r="A8" s="11" t="s">
        <v>60</v>
      </c>
      <c r="B8" s="11"/>
      <c r="C8" s="11"/>
      <c r="D8" s="18" t="s">
        <v>61</v>
      </c>
      <c r="E8" s="145">
        <f>F8+G8</f>
        <v>979.1038</v>
      </c>
      <c r="F8" s="145">
        <v>405.8638</v>
      </c>
      <c r="G8" s="145">
        <v>573.24</v>
      </c>
      <c r="H8"/>
      <c r="I8"/>
      <c r="J8"/>
      <c r="K8"/>
      <c r="L8"/>
      <c r="M8"/>
      <c r="N8"/>
      <c r="O8"/>
    </row>
    <row r="9" ht="19" customHeight="1" spans="1:15">
      <c r="A9" s="11"/>
      <c r="B9" s="11" t="s">
        <v>62</v>
      </c>
      <c r="C9" s="11"/>
      <c r="D9" s="18" t="s">
        <v>63</v>
      </c>
      <c r="E9" s="145">
        <f t="shared" ref="E9:E25" si="0">F9+G9</f>
        <v>979.1038</v>
      </c>
      <c r="F9" s="145">
        <v>405.8638</v>
      </c>
      <c r="G9" s="145">
        <v>573.24</v>
      </c>
      <c r="H9"/>
      <c r="I9"/>
      <c r="J9"/>
      <c r="K9"/>
      <c r="L9"/>
      <c r="M9"/>
      <c r="N9"/>
      <c r="O9"/>
    </row>
    <row r="10" ht="19" customHeight="1" spans="1:15">
      <c r="A10" s="11"/>
      <c r="B10" s="11"/>
      <c r="C10" s="11" t="s">
        <v>64</v>
      </c>
      <c r="D10" s="18" t="s">
        <v>65</v>
      </c>
      <c r="E10" s="145">
        <f t="shared" si="0"/>
        <v>405.8638</v>
      </c>
      <c r="F10" s="145">
        <v>405.8638</v>
      </c>
      <c r="G10" s="145"/>
      <c r="H10"/>
      <c r="I10"/>
      <c r="J10"/>
      <c r="K10"/>
      <c r="L10"/>
      <c r="M10"/>
      <c r="N10"/>
      <c r="O10"/>
    </row>
    <row r="11" ht="19" customHeight="1" spans="1:15">
      <c r="A11" s="11"/>
      <c r="B11" s="11"/>
      <c r="C11" s="11" t="s">
        <v>66</v>
      </c>
      <c r="D11" s="18" t="s">
        <v>67</v>
      </c>
      <c r="E11" s="145">
        <f t="shared" si="0"/>
        <v>573.24</v>
      </c>
      <c r="F11" s="145"/>
      <c r="G11" s="145">
        <v>573.24</v>
      </c>
      <c r="H11"/>
      <c r="I11"/>
      <c r="J11"/>
      <c r="K11"/>
      <c r="L11"/>
      <c r="M11"/>
      <c r="N11"/>
      <c r="O11"/>
    </row>
    <row r="12" ht="19" customHeight="1" spans="1:7">
      <c r="A12" s="11" t="s">
        <v>68</v>
      </c>
      <c r="B12" s="11"/>
      <c r="C12" s="11"/>
      <c r="D12" s="18" t="s">
        <v>69</v>
      </c>
      <c r="E12" s="145">
        <f t="shared" si="0"/>
        <v>8.8683</v>
      </c>
      <c r="F12" s="145">
        <f>F13+F16</f>
        <v>8.8683</v>
      </c>
      <c r="G12" s="145"/>
    </row>
    <row r="13" ht="19" customHeight="1" spans="1:7">
      <c r="A13" s="11"/>
      <c r="B13" s="11" t="s">
        <v>70</v>
      </c>
      <c r="C13" s="11"/>
      <c r="D13" s="18" t="s">
        <v>71</v>
      </c>
      <c r="E13" s="145">
        <f t="shared" si="0"/>
        <v>8.652</v>
      </c>
      <c r="F13" s="145">
        <f>F14+F15</f>
        <v>8.652</v>
      </c>
      <c r="G13" s="145"/>
    </row>
    <row r="14" ht="19" customHeight="1" spans="1:7">
      <c r="A14" s="11"/>
      <c r="B14" s="11"/>
      <c r="C14" s="11" t="s">
        <v>70</v>
      </c>
      <c r="D14" s="18" t="s">
        <v>72</v>
      </c>
      <c r="E14" s="145">
        <f t="shared" si="0"/>
        <v>5.768</v>
      </c>
      <c r="F14" s="145">
        <v>5.768</v>
      </c>
      <c r="G14" s="145"/>
    </row>
    <row r="15" ht="19" customHeight="1" spans="1:7">
      <c r="A15" s="11"/>
      <c r="B15" s="11"/>
      <c r="C15" s="11" t="s">
        <v>73</v>
      </c>
      <c r="D15" s="18" t="s">
        <v>74</v>
      </c>
      <c r="E15" s="145">
        <f t="shared" si="0"/>
        <v>2.884</v>
      </c>
      <c r="F15" s="145">
        <v>2.884</v>
      </c>
      <c r="G15" s="145"/>
    </row>
    <row r="16" ht="19" customHeight="1" spans="1:7">
      <c r="A16" s="11"/>
      <c r="B16" s="11" t="s">
        <v>75</v>
      </c>
      <c r="C16" s="11"/>
      <c r="D16" s="18" t="s">
        <v>76</v>
      </c>
      <c r="E16" s="145">
        <f t="shared" si="0"/>
        <v>0.2163</v>
      </c>
      <c r="F16" s="145">
        <f>F17+F18</f>
        <v>0.2163</v>
      </c>
      <c r="G16" s="145"/>
    </row>
    <row r="17" ht="19" customHeight="1" spans="1:7">
      <c r="A17" s="11"/>
      <c r="B17" s="11"/>
      <c r="C17" s="11" t="s">
        <v>66</v>
      </c>
      <c r="D17" s="18" t="s">
        <v>77</v>
      </c>
      <c r="E17" s="145">
        <f t="shared" si="0"/>
        <v>0.0721</v>
      </c>
      <c r="F17" s="145">
        <v>0.0721</v>
      </c>
      <c r="G17" s="145"/>
    </row>
    <row r="18" ht="19" customHeight="1" spans="1:7">
      <c r="A18" s="11"/>
      <c r="B18" s="11"/>
      <c r="C18" s="11" t="s">
        <v>78</v>
      </c>
      <c r="D18" s="18" t="s">
        <v>79</v>
      </c>
      <c r="E18" s="145">
        <f t="shared" si="0"/>
        <v>0.1442</v>
      </c>
      <c r="F18" s="145">
        <v>0.1442</v>
      </c>
      <c r="G18" s="145"/>
    </row>
    <row r="19" ht="19" customHeight="1" spans="1:7">
      <c r="A19" s="11" t="s">
        <v>80</v>
      </c>
      <c r="B19" s="11"/>
      <c r="C19" s="11"/>
      <c r="D19" s="18" t="s">
        <v>81</v>
      </c>
      <c r="E19" s="145">
        <f t="shared" si="0"/>
        <v>3.9655</v>
      </c>
      <c r="F19" s="145">
        <v>3.9655</v>
      </c>
      <c r="G19" s="145"/>
    </row>
    <row r="20" ht="19" customHeight="1" spans="1:7">
      <c r="A20" s="11"/>
      <c r="B20" s="11" t="s">
        <v>82</v>
      </c>
      <c r="C20" s="11"/>
      <c r="D20" s="18" t="s">
        <v>83</v>
      </c>
      <c r="E20" s="145">
        <f t="shared" si="0"/>
        <v>3.9655</v>
      </c>
      <c r="F20" s="145">
        <f>F21+F22</f>
        <v>3.9655</v>
      </c>
      <c r="G20" s="145"/>
    </row>
    <row r="21" ht="19" customHeight="1" spans="1:7">
      <c r="A21" s="11" t="s">
        <v>84</v>
      </c>
      <c r="B21" s="11" t="s">
        <v>84</v>
      </c>
      <c r="C21" s="11" t="s">
        <v>64</v>
      </c>
      <c r="D21" s="18" t="s">
        <v>85</v>
      </c>
      <c r="E21" s="145">
        <f t="shared" si="0"/>
        <v>2.5235</v>
      </c>
      <c r="F21" s="145">
        <v>2.5235</v>
      </c>
      <c r="G21" s="145"/>
    </row>
    <row r="22" ht="19" customHeight="1" spans="1:7">
      <c r="A22" s="11" t="s">
        <v>84</v>
      </c>
      <c r="B22" s="11" t="s">
        <v>84</v>
      </c>
      <c r="C22" s="11" t="s">
        <v>78</v>
      </c>
      <c r="D22" s="18" t="s">
        <v>86</v>
      </c>
      <c r="E22" s="145">
        <f t="shared" si="0"/>
        <v>1.442</v>
      </c>
      <c r="F22" s="145">
        <v>1.442</v>
      </c>
      <c r="G22" s="145"/>
    </row>
    <row r="23" ht="19" customHeight="1" spans="1:7">
      <c r="A23" s="11" t="s">
        <v>87</v>
      </c>
      <c r="B23" s="11"/>
      <c r="C23" s="11"/>
      <c r="D23" s="154" t="s">
        <v>88</v>
      </c>
      <c r="E23" s="145">
        <f t="shared" si="0"/>
        <v>4.326</v>
      </c>
      <c r="F23" s="145">
        <v>4.326</v>
      </c>
      <c r="G23" s="145"/>
    </row>
    <row r="24" ht="19" customHeight="1" spans="1:7">
      <c r="A24" s="11"/>
      <c r="B24" s="11" t="s">
        <v>66</v>
      </c>
      <c r="C24" s="11"/>
      <c r="D24" s="154" t="s">
        <v>89</v>
      </c>
      <c r="E24" s="145">
        <f t="shared" si="0"/>
        <v>4.326</v>
      </c>
      <c r="F24" s="145">
        <v>4.326</v>
      </c>
      <c r="G24" s="145"/>
    </row>
    <row r="25" ht="19" customHeight="1" spans="1:7">
      <c r="A25" s="11"/>
      <c r="B25" s="11"/>
      <c r="C25" s="11" t="s">
        <v>64</v>
      </c>
      <c r="D25" s="154" t="s">
        <v>90</v>
      </c>
      <c r="E25" s="145">
        <f t="shared" si="0"/>
        <v>4.326</v>
      </c>
      <c r="F25" s="145">
        <v>4.326</v>
      </c>
      <c r="G25" s="145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590277777777778" right="0.472222222222222" top="0.590277777777778" bottom="0.78740157480315" header="0.314583333333333" footer="0.511811023622047"/>
  <pageSetup paperSize="9" orientation="landscape"/>
  <headerFooter alignWithMargins="0"/>
  <ignoredErrors>
    <ignoredError sqref="A8:C8 A12:C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showZeros="0" topLeftCell="A7" workbookViewId="0">
      <selection activeCell="I18" sqref="I18"/>
    </sheetView>
  </sheetViews>
  <sheetFormatPr defaultColWidth="9" defaultRowHeight="14.25" outlineLevelCol="4"/>
  <cols>
    <col min="1" max="1" width="16.775" style="2" customWidth="1"/>
    <col min="2" max="2" width="30.7166666666667" style="2" customWidth="1"/>
    <col min="3" max="3" width="22.125" style="2" customWidth="1"/>
    <col min="4" max="4" width="19.125" style="2" customWidth="1"/>
    <col min="5" max="5" width="20.1333333333333" style="2" customWidth="1"/>
    <col min="6" max="16384" width="9" style="2"/>
  </cols>
  <sheetData>
    <row r="1" ht="13.5" spans="1:1">
      <c r="A1" s="3" t="s">
        <v>91</v>
      </c>
    </row>
    <row r="2" ht="18" customHeight="1" spans="1:5">
      <c r="A2" s="134" t="s">
        <v>92</v>
      </c>
      <c r="B2" s="134"/>
      <c r="C2" s="134"/>
      <c r="D2" s="134"/>
      <c r="E2" s="134"/>
    </row>
    <row r="3" ht="18" customHeight="1" spans="1:5">
      <c r="A3" s="135"/>
      <c r="B3" s="135"/>
      <c r="C3" s="135"/>
      <c r="D3" s="135"/>
      <c r="E3" s="20" t="s">
        <v>3</v>
      </c>
    </row>
    <row r="4" ht="23" customHeight="1" spans="1:5">
      <c r="A4" s="136" t="s">
        <v>93</v>
      </c>
      <c r="B4" s="136"/>
      <c r="C4" s="136" t="s">
        <v>94</v>
      </c>
      <c r="D4" s="136"/>
      <c r="E4" s="136"/>
    </row>
    <row r="5" ht="20" customHeight="1" spans="1:5">
      <c r="A5" s="136" t="s">
        <v>52</v>
      </c>
      <c r="B5" s="136" t="s">
        <v>53</v>
      </c>
      <c r="C5" s="136" t="s">
        <v>8</v>
      </c>
      <c r="D5" s="136" t="s">
        <v>95</v>
      </c>
      <c r="E5" s="136" t="s">
        <v>96</v>
      </c>
    </row>
    <row r="6" ht="18" customHeight="1" spans="1:5">
      <c r="A6" s="143"/>
      <c r="B6" s="143" t="s">
        <v>8</v>
      </c>
      <c r="C6" s="144">
        <f>C7+C19</f>
        <v>423.0236</v>
      </c>
      <c r="D6" s="144">
        <f>D7</f>
        <v>161.0007</v>
      </c>
      <c r="E6" s="144">
        <f>E19</f>
        <v>262.0229</v>
      </c>
    </row>
    <row r="7" ht="18" customHeight="1" spans="1:5">
      <c r="A7" s="143">
        <v>301</v>
      </c>
      <c r="B7" s="143" t="s">
        <v>97</v>
      </c>
      <c r="C7" s="144">
        <f>D7+E7</f>
        <v>161.0007</v>
      </c>
      <c r="D7" s="144">
        <f>D8+D9+D10+D11+D12+D13+D15+D14+D16+D17+D18</f>
        <v>161.0007</v>
      </c>
      <c r="E7" s="144"/>
    </row>
    <row r="8" ht="18" customHeight="1" spans="1:5">
      <c r="A8" s="143">
        <v>30101</v>
      </c>
      <c r="B8" s="143" t="s">
        <v>98</v>
      </c>
      <c r="C8" s="144">
        <f t="shared" ref="C8:C29" si="0">D8+E8</f>
        <v>13.6572</v>
      </c>
      <c r="D8" s="144">
        <v>13.6572</v>
      </c>
      <c r="E8" s="144"/>
    </row>
    <row r="9" ht="18" customHeight="1" spans="1:5">
      <c r="A9" s="143">
        <v>30102</v>
      </c>
      <c r="B9" s="143" t="s">
        <v>99</v>
      </c>
      <c r="C9" s="144">
        <f t="shared" si="0"/>
        <v>11.0424</v>
      </c>
      <c r="D9" s="144">
        <v>11.0424</v>
      </c>
      <c r="E9" s="144"/>
    </row>
    <row r="10" ht="18" customHeight="1" spans="1:5">
      <c r="A10" s="143">
        <v>30103</v>
      </c>
      <c r="B10" s="143" t="s">
        <v>100</v>
      </c>
      <c r="C10" s="144">
        <f t="shared" si="0"/>
        <v>1.1381</v>
      </c>
      <c r="D10" s="144">
        <v>1.1381</v>
      </c>
      <c r="E10" s="144"/>
    </row>
    <row r="11" ht="18" customHeight="1" spans="1:5">
      <c r="A11" s="143">
        <v>30107</v>
      </c>
      <c r="B11" s="143" t="s">
        <v>101</v>
      </c>
      <c r="C11" s="144">
        <f t="shared" si="0"/>
        <v>10.98</v>
      </c>
      <c r="D11" s="144">
        <v>10.98</v>
      </c>
      <c r="E11" s="144"/>
    </row>
    <row r="12" ht="18" customHeight="1" spans="1:5">
      <c r="A12" s="143">
        <v>30108</v>
      </c>
      <c r="B12" s="143" t="s">
        <v>102</v>
      </c>
      <c r="C12" s="144">
        <f t="shared" si="0"/>
        <v>5.768</v>
      </c>
      <c r="D12" s="144">
        <v>5.768</v>
      </c>
      <c r="E12" s="144"/>
    </row>
    <row r="13" ht="18" customHeight="1" spans="1:5">
      <c r="A13" s="143">
        <v>30109</v>
      </c>
      <c r="B13" s="143" t="s">
        <v>103</v>
      </c>
      <c r="C13" s="144">
        <f t="shared" si="0"/>
        <v>2.884</v>
      </c>
      <c r="D13" s="144">
        <v>2.884</v>
      </c>
      <c r="E13" s="144"/>
    </row>
    <row r="14" ht="18" customHeight="1" spans="1:5">
      <c r="A14" s="143">
        <v>30110</v>
      </c>
      <c r="B14" s="143" t="s">
        <v>104</v>
      </c>
      <c r="C14" s="144">
        <f t="shared" si="0"/>
        <v>2.5235</v>
      </c>
      <c r="D14" s="144">
        <v>2.5235</v>
      </c>
      <c r="E14" s="144"/>
    </row>
    <row r="15" ht="18" customHeight="1" spans="1:5">
      <c r="A15" s="143">
        <v>30111</v>
      </c>
      <c r="B15" s="143" t="s">
        <v>105</v>
      </c>
      <c r="C15" s="144">
        <f t="shared" si="0"/>
        <v>1.442</v>
      </c>
      <c r="D15" s="144">
        <v>1.442</v>
      </c>
      <c r="E15" s="144"/>
    </row>
    <row r="16" ht="18" customHeight="1" spans="1:5">
      <c r="A16" s="143">
        <v>30112</v>
      </c>
      <c r="B16" s="143" t="s">
        <v>106</v>
      </c>
      <c r="C16" s="144">
        <f t="shared" si="0"/>
        <v>0.2163</v>
      </c>
      <c r="D16" s="144">
        <v>0.2163</v>
      </c>
      <c r="E16" s="144"/>
    </row>
    <row r="17" ht="18" customHeight="1" spans="1:5">
      <c r="A17" s="143">
        <v>30113</v>
      </c>
      <c r="B17" s="143" t="s">
        <v>107</v>
      </c>
      <c r="C17" s="144">
        <f t="shared" si="0"/>
        <v>4.326</v>
      </c>
      <c r="D17" s="144">
        <v>4.326</v>
      </c>
      <c r="E17" s="144"/>
    </row>
    <row r="18" ht="18" customHeight="1" spans="1:5">
      <c r="A18" s="143">
        <v>30199</v>
      </c>
      <c r="B18" s="143" t="s">
        <v>108</v>
      </c>
      <c r="C18" s="144">
        <f t="shared" si="0"/>
        <v>107.0232</v>
      </c>
      <c r="D18" s="144">
        <v>107.0232</v>
      </c>
      <c r="E18" s="144"/>
    </row>
    <row r="19" ht="18" customHeight="1" spans="1:5">
      <c r="A19" s="143">
        <v>302</v>
      </c>
      <c r="B19" s="143" t="s">
        <v>109</v>
      </c>
      <c r="C19" s="144">
        <f t="shared" si="0"/>
        <v>262.0229</v>
      </c>
      <c r="D19" s="145"/>
      <c r="E19" s="145">
        <f>E20+E21+E22+E23+E24+E25+E26+E27+E28+E29</f>
        <v>262.0229</v>
      </c>
    </row>
    <row r="20" ht="18" customHeight="1" spans="1:5">
      <c r="A20" s="143">
        <v>30201</v>
      </c>
      <c r="B20" s="143" t="s">
        <v>110</v>
      </c>
      <c r="C20" s="144">
        <f t="shared" si="0"/>
        <v>63.268</v>
      </c>
      <c r="D20" s="145"/>
      <c r="E20" s="145">
        <v>63.268</v>
      </c>
    </row>
    <row r="21" ht="18" customHeight="1" spans="1:5">
      <c r="A21" s="143">
        <v>30207</v>
      </c>
      <c r="B21" s="143" t="s">
        <v>111</v>
      </c>
      <c r="C21" s="144">
        <f t="shared" si="0"/>
        <v>0.564</v>
      </c>
      <c r="D21" s="145"/>
      <c r="E21" s="145">
        <v>0.564</v>
      </c>
    </row>
    <row r="22" ht="18" customHeight="1" spans="1:5">
      <c r="A22" s="143">
        <v>30209</v>
      </c>
      <c r="B22" s="143" t="s">
        <v>112</v>
      </c>
      <c r="C22" s="144">
        <f t="shared" si="0"/>
        <v>0.768</v>
      </c>
      <c r="D22" s="145"/>
      <c r="E22" s="145">
        <v>0.768</v>
      </c>
    </row>
    <row r="23" ht="18" customHeight="1" spans="1:5">
      <c r="A23" s="143">
        <v>30211</v>
      </c>
      <c r="B23" s="143" t="s">
        <v>113</v>
      </c>
      <c r="C23" s="144">
        <f t="shared" si="0"/>
        <v>12</v>
      </c>
      <c r="D23" s="145"/>
      <c r="E23" s="145">
        <v>12</v>
      </c>
    </row>
    <row r="24" ht="18" customHeight="1" spans="1:5">
      <c r="A24" s="143">
        <v>30213</v>
      </c>
      <c r="B24" s="143" t="s">
        <v>114</v>
      </c>
      <c r="C24" s="144">
        <f t="shared" si="0"/>
        <v>0.5</v>
      </c>
      <c r="D24" s="145"/>
      <c r="E24" s="145">
        <v>0.5</v>
      </c>
    </row>
    <row r="25" ht="18" customHeight="1" spans="1:5">
      <c r="A25" s="143">
        <v>30216</v>
      </c>
      <c r="B25" s="143" t="s">
        <v>115</v>
      </c>
      <c r="C25" s="144">
        <f t="shared" si="0"/>
        <v>160</v>
      </c>
      <c r="D25" s="145"/>
      <c r="E25" s="145">
        <v>160</v>
      </c>
    </row>
    <row r="26" s="2" customFormat="1" ht="18" customHeight="1" spans="1:5">
      <c r="A26" s="143">
        <v>30217</v>
      </c>
      <c r="B26" s="143" t="s">
        <v>116</v>
      </c>
      <c r="C26" s="144">
        <f t="shared" si="0"/>
        <v>1.5</v>
      </c>
      <c r="D26" s="145"/>
      <c r="E26" s="145">
        <v>1.5</v>
      </c>
    </row>
    <row r="27" ht="18" customHeight="1" spans="1:5">
      <c r="A27" s="143">
        <v>30228</v>
      </c>
      <c r="B27" s="143" t="s">
        <v>117</v>
      </c>
      <c r="C27" s="144">
        <f t="shared" si="0"/>
        <v>2.1429</v>
      </c>
      <c r="D27" s="145"/>
      <c r="E27" s="145">
        <v>2.1429</v>
      </c>
    </row>
    <row r="28" ht="18" customHeight="1" spans="1:5">
      <c r="A28" s="143">
        <v>30239</v>
      </c>
      <c r="B28" s="143" t="s">
        <v>118</v>
      </c>
      <c r="C28" s="144">
        <f t="shared" si="0"/>
        <v>3.48</v>
      </c>
      <c r="D28" s="145"/>
      <c r="E28" s="145">
        <v>3.48</v>
      </c>
    </row>
    <row r="29" ht="18" customHeight="1" spans="1:5">
      <c r="A29" s="143">
        <v>30299</v>
      </c>
      <c r="B29" s="143" t="s">
        <v>119</v>
      </c>
      <c r="C29" s="144">
        <f t="shared" si="0"/>
        <v>17.8</v>
      </c>
      <c r="D29" s="145"/>
      <c r="E29" s="145">
        <v>17.8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511805555555556" top="0.354166666666667" bottom="0.196527777777778" header="0.11805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showGridLines="0" showZeros="0" tabSelected="1" workbookViewId="0">
      <selection activeCell="H9" sqref="H9"/>
    </sheetView>
  </sheetViews>
  <sheetFormatPr defaultColWidth="9" defaultRowHeight="14.25" outlineLevelCol="7"/>
  <cols>
    <col min="1" max="1" width="28.1916666666667" style="2" customWidth="1"/>
    <col min="2" max="2" width="14.6833333333333" style="2" customWidth="1"/>
    <col min="3" max="3" width="17.1166666666667" style="2" customWidth="1"/>
    <col min="4" max="4" width="13.2916666666667" style="2" customWidth="1"/>
    <col min="5" max="5" width="15.75" style="2" customWidth="1"/>
    <col min="6" max="6" width="12.375" style="2" customWidth="1"/>
    <col min="7" max="7" width="12" style="2" customWidth="1"/>
    <col min="8" max="8" width="22" style="2" customWidth="1"/>
    <col min="9" max="16384" width="9" style="2"/>
  </cols>
  <sheetData>
    <row r="1" ht="13.5" spans="1:8">
      <c r="A1" s="3"/>
      <c r="H1" s="20" t="s">
        <v>120</v>
      </c>
    </row>
    <row r="2" ht="26.25" customHeight="1" spans="1:7">
      <c r="A2" s="134" t="s">
        <v>121</v>
      </c>
      <c r="B2" s="134"/>
      <c r="C2" s="134"/>
      <c r="D2" s="134"/>
      <c r="E2" s="134"/>
      <c r="F2" s="134"/>
      <c r="G2" s="134"/>
    </row>
    <row r="3" ht="24" customHeight="1" spans="1:8">
      <c r="A3" s="135"/>
      <c r="B3" s="135"/>
      <c r="C3" s="20"/>
      <c r="H3" s="20" t="s">
        <v>3</v>
      </c>
    </row>
    <row r="4" ht="24" customHeight="1" spans="1:8">
      <c r="A4" s="136"/>
      <c r="B4" s="137" t="s">
        <v>122</v>
      </c>
      <c r="C4" s="138"/>
      <c r="D4" s="136" t="s">
        <v>123</v>
      </c>
      <c r="E4" s="136"/>
      <c r="F4" s="137" t="s">
        <v>124</v>
      </c>
      <c r="G4" s="139"/>
      <c r="H4" s="138"/>
    </row>
    <row r="5" s="133" customFormat="1" ht="34.5" customHeight="1" spans="1:8">
      <c r="A5" s="6" t="s">
        <v>6</v>
      </c>
      <c r="B5" s="6" t="s">
        <v>125</v>
      </c>
      <c r="C5" s="6" t="s">
        <v>126</v>
      </c>
      <c r="D5" s="6" t="s">
        <v>127</v>
      </c>
      <c r="E5" s="6" t="s">
        <v>126</v>
      </c>
      <c r="F5" s="6" t="s">
        <v>128</v>
      </c>
      <c r="G5" s="6" t="s">
        <v>129</v>
      </c>
      <c r="H5" s="6" t="s">
        <v>130</v>
      </c>
    </row>
    <row r="6" ht="35" customHeight="1" spans="1:8">
      <c r="A6" s="136" t="s">
        <v>8</v>
      </c>
      <c r="B6" s="13">
        <v>1.5</v>
      </c>
      <c r="C6" s="13">
        <v>1.5</v>
      </c>
      <c r="D6" s="13"/>
      <c r="E6" s="13"/>
      <c r="F6" s="13">
        <v>1.5</v>
      </c>
      <c r="G6" s="140">
        <v>1</v>
      </c>
      <c r="H6" s="6" t="s">
        <v>131</v>
      </c>
    </row>
    <row r="7" ht="24.95" customHeight="1" spans="1:8">
      <c r="A7" s="141" t="s">
        <v>132</v>
      </c>
      <c r="B7" s="13"/>
      <c r="C7" s="13"/>
      <c r="D7" s="13"/>
      <c r="E7" s="13"/>
      <c r="F7" s="13"/>
      <c r="G7" s="140"/>
      <c r="H7" s="142"/>
    </row>
    <row r="8" ht="24.95" customHeight="1" spans="1:8">
      <c r="A8" s="141" t="s">
        <v>133</v>
      </c>
      <c r="B8" s="13">
        <v>1.5</v>
      </c>
      <c r="C8" s="13">
        <v>1.5</v>
      </c>
      <c r="D8" s="13"/>
      <c r="E8" s="13"/>
      <c r="F8" s="13">
        <v>1.5</v>
      </c>
      <c r="G8" s="140">
        <v>1</v>
      </c>
      <c r="H8" s="6" t="s">
        <v>134</v>
      </c>
    </row>
    <row r="9" ht="24.95" customHeight="1" spans="1:8">
      <c r="A9" s="141" t="s">
        <v>135</v>
      </c>
      <c r="B9" s="13"/>
      <c r="C9" s="13"/>
      <c r="D9" s="13"/>
      <c r="E9" s="13"/>
      <c r="F9" s="13"/>
      <c r="G9" s="140"/>
      <c r="H9" s="17"/>
    </row>
    <row r="10" ht="24.95" customHeight="1" spans="1:8">
      <c r="A10" s="141" t="s">
        <v>136</v>
      </c>
      <c r="B10" s="13"/>
      <c r="C10" s="13"/>
      <c r="D10" s="13"/>
      <c r="E10" s="13"/>
      <c r="F10" s="13"/>
      <c r="G10" s="140"/>
      <c r="H10" s="17"/>
    </row>
    <row r="11" ht="24.95" customHeight="1" spans="1:8">
      <c r="A11" s="141" t="s">
        <v>137</v>
      </c>
      <c r="B11" s="13"/>
      <c r="C11" s="13"/>
      <c r="D11" s="13"/>
      <c r="E11" s="13"/>
      <c r="F11" s="13"/>
      <c r="G11" s="140"/>
      <c r="H11" s="17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393055555555556" right="0.314583333333333" top="0.708333333333333" bottom="0.432638888888889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H7" sqref="H7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8.375" style="2" customWidth="1"/>
    <col min="5" max="5" width="12.375" style="2" customWidth="1"/>
    <col min="6" max="6" width="8" style="2" customWidth="1"/>
    <col min="7" max="7" width="8.75" style="2" customWidth="1"/>
    <col min="8" max="8" width="8" style="2" customWidth="1"/>
    <col min="9" max="9" width="8.125" style="2" customWidth="1"/>
    <col min="10" max="10" width="8.75" style="2" customWidth="1"/>
    <col min="11" max="11" width="9" style="2" customWidth="1"/>
    <col min="12" max="12" width="11.125" style="2" customWidth="1"/>
    <col min="13" max="13" width="7.875" style="2" customWidth="1"/>
    <col min="14" max="14" width="9.75" style="2" customWidth="1"/>
    <col min="15" max="15" width="8.5" style="2" customWidth="1"/>
    <col min="16" max="16" width="11.125" style="2" customWidth="1"/>
    <col min="17" max="17" width="8.75" style="2" customWidth="1"/>
    <col min="18" max="18" width="8.875" style="2" customWidth="1"/>
    <col min="19" max="16384" width="9" style="2"/>
  </cols>
  <sheetData>
    <row r="1" ht="13.5" spans="1:18">
      <c r="A1" s="3"/>
      <c r="R1" s="132" t="s">
        <v>138</v>
      </c>
    </row>
    <row r="2" ht="20.25" spans="1:18">
      <c r="A2" s="4" t="s">
        <v>139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1" t="s">
        <v>3</v>
      </c>
      <c r="R3" s="21"/>
    </row>
    <row r="4" s="1" customFormat="1" ht="28" customHeight="1" spans="1:18">
      <c r="A4" s="6" t="s">
        <v>52</v>
      </c>
      <c r="B4" s="6"/>
      <c r="C4" s="6"/>
      <c r="D4" s="7" t="s">
        <v>140</v>
      </c>
      <c r="E4" s="7" t="s">
        <v>141</v>
      </c>
      <c r="F4" s="6" t="s">
        <v>142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54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97</v>
      </c>
      <c r="I5" s="6" t="s">
        <v>109</v>
      </c>
      <c r="J5" s="6" t="s">
        <v>143</v>
      </c>
      <c r="K5" s="6" t="s">
        <v>8</v>
      </c>
      <c r="L5" s="6" t="s">
        <v>144</v>
      </c>
      <c r="M5" s="6" t="s">
        <v>145</v>
      </c>
      <c r="N5" s="6" t="s">
        <v>146</v>
      </c>
      <c r="O5" s="6" t="s">
        <v>147</v>
      </c>
      <c r="P5" s="6" t="s">
        <v>148</v>
      </c>
      <c r="Q5" s="6" t="s">
        <v>149</v>
      </c>
      <c r="R5" s="6" t="s">
        <v>150</v>
      </c>
    </row>
    <row r="6" s="1" customFormat="1" ht="44" customHeigh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55" customHeight="1" spans="1:18">
      <c r="A7" s="11"/>
      <c r="B7" s="11"/>
      <c r="C7" s="11"/>
      <c r="D7" s="131">
        <v>102001</v>
      </c>
      <c r="E7" s="75" t="s">
        <v>151</v>
      </c>
      <c r="F7" s="15" t="s">
        <v>152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99" fitToHeight="999" orientation="landscape"/>
  <headerFooter alignWithMargins="0"/>
  <ignoredErrors>
    <ignoredError sqref="F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J14" sqref="J14"/>
    </sheetView>
  </sheetViews>
  <sheetFormatPr defaultColWidth="6.875" defaultRowHeight="13.5"/>
  <cols>
    <col min="1" max="1" width="34.9083333333333" style="27" customWidth="1"/>
    <col min="2" max="2" width="17.125" style="27" customWidth="1"/>
    <col min="3" max="3" width="12.625" style="27" customWidth="1"/>
    <col min="4" max="4" width="41.4666666666667" style="27" customWidth="1"/>
    <col min="5" max="5" width="15.625" style="27" customWidth="1"/>
    <col min="6" max="6" width="13.125" style="27" customWidth="1"/>
    <col min="7" max="9" width="6.875" style="27" customWidth="1"/>
    <col min="10" max="10" width="15.75" style="27" customWidth="1"/>
    <col min="11" max="11" width="17.25" style="27" customWidth="1"/>
    <col min="12" max="12" width="23.25" style="27" customWidth="1"/>
    <col min="13" max="13" width="15.75" style="27" customWidth="1"/>
    <col min="14" max="14" width="17.25" style="27" customWidth="1"/>
    <col min="15" max="15" width="21.75" style="27" customWidth="1"/>
    <col min="16" max="16" width="29.25" style="27" customWidth="1"/>
    <col min="17" max="17" width="15.75" style="27" customWidth="1"/>
    <col min="18" max="19" width="27.75" style="27" customWidth="1"/>
    <col min="20" max="20" width="17.25" style="27" customWidth="1"/>
    <col min="21" max="22" width="27.75" style="27" customWidth="1"/>
    <col min="23" max="23" width="33.75" style="27" customWidth="1"/>
    <col min="24" max="24" width="27.75" style="27" customWidth="1"/>
    <col min="25" max="25" width="14.25" style="27" customWidth="1"/>
    <col min="26" max="26" width="33.75" style="27" customWidth="1"/>
    <col min="27" max="27" width="26.25" style="27" customWidth="1"/>
    <col min="28" max="28" width="20.25" style="27" customWidth="1"/>
    <col min="29" max="29" width="15.75" style="27" customWidth="1"/>
    <col min="30" max="30" width="26.25" style="27" customWidth="1"/>
    <col min="31" max="31" width="18.75" style="27" customWidth="1"/>
    <col min="32" max="32" width="23.25" style="27" customWidth="1"/>
    <col min="33" max="33" width="26.25" style="27" customWidth="1"/>
    <col min="34" max="35" width="23.25" style="27" customWidth="1"/>
    <col min="36" max="36" width="20.25" style="27" customWidth="1"/>
    <col min="37" max="37" width="27.75" style="27" customWidth="1"/>
    <col min="38" max="38" width="24.75" style="27" customWidth="1"/>
    <col min="39" max="39" width="23.25" style="27" customWidth="1"/>
    <col min="40" max="40" width="20.25" style="27" customWidth="1"/>
    <col min="41" max="42" width="18.75" style="27" customWidth="1"/>
    <col min="43" max="43" width="21" style="27" customWidth="1"/>
    <col min="44" max="44" width="15.75" style="27" customWidth="1"/>
    <col min="45" max="45" width="26.25" style="27" customWidth="1"/>
    <col min="46" max="46" width="16.75" style="27" customWidth="1"/>
    <col min="47" max="47" width="22.75" style="27" customWidth="1"/>
    <col min="48" max="48" width="20.75" style="27" customWidth="1"/>
    <col min="49" max="16384" width="6.875" style="27"/>
  </cols>
  <sheetData>
    <row r="1" s="79" customFormat="1" customHeight="1" spans="1:6">
      <c r="A1" s="30" t="s">
        <v>153</v>
      </c>
      <c r="B1" s="27"/>
      <c r="C1" s="27"/>
      <c r="D1" s="27"/>
      <c r="E1" s="27"/>
      <c r="F1" s="83" t="s">
        <v>154</v>
      </c>
    </row>
    <row r="2" s="35" customFormat="1" ht="30.75" customHeight="1" spans="1:45">
      <c r="A2" s="84" t="s">
        <v>155</v>
      </c>
      <c r="B2" s="84"/>
      <c r="C2" s="84"/>
      <c r="D2" s="84"/>
      <c r="E2" s="84"/>
      <c r="F2" s="84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L2" s="34"/>
      <c r="AM2" s="34"/>
      <c r="AS2" s="34"/>
    </row>
    <row r="3" s="35" customFormat="1" ht="12" customHeight="1" spans="1:63">
      <c r="A3" s="86"/>
      <c r="B3" s="87"/>
      <c r="F3" s="63" t="s">
        <v>3</v>
      </c>
      <c r="G3" s="88"/>
      <c r="H3" s="89"/>
      <c r="I3" s="126"/>
      <c r="J3" s="126"/>
      <c r="K3" s="126"/>
      <c r="L3" s="126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9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</row>
    <row r="4" s="80" customFormat="1" ht="25.5" customHeight="1" spans="1:52">
      <c r="A4" s="90" t="s">
        <v>156</v>
      </c>
      <c r="B4" s="91" t="s">
        <v>157</v>
      </c>
      <c r="C4" s="92" t="s">
        <v>158</v>
      </c>
      <c r="D4" s="92" t="s">
        <v>159</v>
      </c>
      <c r="E4" s="93" t="s">
        <v>157</v>
      </c>
      <c r="F4" s="92" t="s">
        <v>158</v>
      </c>
      <c r="H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U4" s="94"/>
      <c r="AV4" s="94"/>
      <c r="AW4" s="94"/>
      <c r="AX4" s="94"/>
      <c r="AY4" s="94"/>
      <c r="AZ4" s="94"/>
    </row>
    <row r="5" s="81" customFormat="1" ht="21" customHeight="1" spans="1:52">
      <c r="A5" s="95" t="s">
        <v>160</v>
      </c>
      <c r="B5" s="96">
        <v>996.26</v>
      </c>
      <c r="C5" s="97"/>
      <c r="D5" s="95" t="s">
        <v>161</v>
      </c>
      <c r="E5" s="96">
        <v>996.26</v>
      </c>
      <c r="F5" s="97"/>
      <c r="H5" s="98"/>
      <c r="AD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U5" s="98"/>
      <c r="AV5" s="98"/>
      <c r="AW5" s="98"/>
      <c r="AX5" s="98"/>
      <c r="AZ5" s="98"/>
    </row>
    <row r="6" s="81" customFormat="1" ht="21" customHeight="1" spans="1:52">
      <c r="A6" s="99" t="s">
        <v>162</v>
      </c>
      <c r="B6" s="96">
        <v>996.26</v>
      </c>
      <c r="C6" s="100"/>
      <c r="D6" s="99" t="s">
        <v>162</v>
      </c>
      <c r="E6" s="96">
        <v>996.26</v>
      </c>
      <c r="F6" s="97"/>
      <c r="H6" s="98"/>
      <c r="I6" s="98"/>
      <c r="AJ6" s="98"/>
      <c r="AK6" s="98"/>
      <c r="AL6" s="98"/>
      <c r="AM6" s="98"/>
      <c r="AN6" s="98"/>
      <c r="AO6" s="98"/>
      <c r="AP6" s="98"/>
      <c r="AQ6" s="98"/>
      <c r="AR6" s="98"/>
      <c r="AT6" s="98"/>
      <c r="AU6" s="98"/>
      <c r="AX6" s="98"/>
      <c r="AZ6" s="98"/>
    </row>
    <row r="7" s="81" customFormat="1" ht="21" customHeight="1" spans="1:52">
      <c r="A7" s="99" t="s">
        <v>163</v>
      </c>
      <c r="B7" s="96"/>
      <c r="C7" s="100"/>
      <c r="D7" s="99" t="s">
        <v>164</v>
      </c>
      <c r="E7" s="96"/>
      <c r="F7" s="97"/>
      <c r="I7" s="98"/>
      <c r="AJ7" s="98"/>
      <c r="AK7" s="98"/>
      <c r="AL7" s="98"/>
      <c r="AM7" s="98"/>
      <c r="AN7" s="98"/>
      <c r="AO7" s="98"/>
      <c r="AP7" s="98"/>
      <c r="AR7" s="98"/>
      <c r="AS7" s="98"/>
      <c r="AT7" s="98"/>
      <c r="AU7" s="98"/>
      <c r="AW7" s="98"/>
      <c r="AX7" s="98"/>
      <c r="AZ7" s="98"/>
    </row>
    <row r="8" s="81" customFormat="1" ht="21" customHeight="1" spans="1:52">
      <c r="A8" s="99" t="s">
        <v>165</v>
      </c>
      <c r="B8" s="96"/>
      <c r="C8" s="100"/>
      <c r="D8" s="99" t="s">
        <v>166</v>
      </c>
      <c r="E8" s="96"/>
      <c r="F8" s="97"/>
      <c r="I8" s="98"/>
      <c r="AJ8" s="98"/>
      <c r="AK8" s="98"/>
      <c r="AL8" s="98"/>
      <c r="AM8" s="98"/>
      <c r="AN8" s="98"/>
      <c r="AO8" s="98"/>
      <c r="AP8" s="98"/>
      <c r="AR8" s="98"/>
      <c r="AS8" s="98"/>
      <c r="AT8" s="98"/>
      <c r="AU8" s="98"/>
      <c r="AW8" s="98"/>
      <c r="AX8" s="98"/>
      <c r="AZ8" s="98"/>
    </row>
    <row r="9" s="81" customFormat="1" ht="21" customHeight="1" spans="1:53">
      <c r="A9" s="101" t="s">
        <v>167</v>
      </c>
      <c r="B9" s="96"/>
      <c r="C9" s="100"/>
      <c r="D9" s="95" t="s">
        <v>167</v>
      </c>
      <c r="E9" s="96"/>
      <c r="F9" s="100"/>
      <c r="J9" s="98"/>
      <c r="AJ9" s="98"/>
      <c r="AK9" s="98"/>
      <c r="AL9" s="98"/>
      <c r="AM9" s="98"/>
      <c r="AN9" s="98"/>
      <c r="AO9" s="98"/>
      <c r="AR9" s="98"/>
      <c r="AS9" s="98"/>
      <c r="AT9" s="98"/>
      <c r="AU9" s="98"/>
      <c r="AW9" s="98"/>
      <c r="AX9" s="98"/>
      <c r="BA9" s="98"/>
    </row>
    <row r="10" s="81" customFormat="1" ht="21" customHeight="1" spans="1:53">
      <c r="A10" s="101" t="s">
        <v>168</v>
      </c>
      <c r="B10" s="96"/>
      <c r="C10" s="100"/>
      <c r="D10" s="95" t="s">
        <v>169</v>
      </c>
      <c r="E10" s="52"/>
      <c r="F10" s="100"/>
      <c r="J10" s="98"/>
      <c r="AJ10" s="98"/>
      <c r="AK10" s="98"/>
      <c r="AL10" s="98"/>
      <c r="AM10" s="98"/>
      <c r="AN10" s="98"/>
      <c r="AO10" s="98"/>
      <c r="AR10" s="98"/>
      <c r="AS10" s="98"/>
      <c r="AT10" s="98"/>
      <c r="AU10" s="98"/>
      <c r="AW10" s="98"/>
      <c r="AX10" s="98"/>
      <c r="BA10" s="98"/>
    </row>
    <row r="11" s="81" customFormat="1" ht="21" customHeight="1" spans="1:49">
      <c r="A11" s="101" t="s">
        <v>170</v>
      </c>
      <c r="B11" s="52"/>
      <c r="C11" s="100"/>
      <c r="D11" s="95" t="s">
        <v>171</v>
      </c>
      <c r="E11" s="102"/>
      <c r="F11" s="100"/>
      <c r="J11" s="98"/>
      <c r="AJ11" s="98"/>
      <c r="AK11" s="98"/>
      <c r="AL11" s="98"/>
      <c r="AM11" s="98"/>
      <c r="AN11" s="98"/>
      <c r="AS11" s="98"/>
      <c r="AT11" s="98"/>
      <c r="AU11" s="98"/>
      <c r="AV11" s="98"/>
      <c r="AW11" s="98"/>
    </row>
    <row r="12" s="81" customFormat="1" ht="21" customHeight="1" spans="1:48">
      <c r="A12" s="101" t="s">
        <v>172</v>
      </c>
      <c r="B12" s="96"/>
      <c r="C12" s="100"/>
      <c r="D12" s="95" t="s">
        <v>173</v>
      </c>
      <c r="E12" s="96"/>
      <c r="F12" s="100"/>
      <c r="I12" s="98"/>
      <c r="AL12" s="98"/>
      <c r="AU12" s="98"/>
      <c r="AV12" s="98"/>
    </row>
    <row r="13" s="81" customFormat="1" ht="21" customHeight="1" spans="1:48">
      <c r="A13" s="101" t="s">
        <v>174</v>
      </c>
      <c r="B13" s="52"/>
      <c r="C13" s="100"/>
      <c r="D13" s="95" t="s">
        <v>175</v>
      </c>
      <c r="E13" s="96"/>
      <c r="F13" s="100"/>
      <c r="AK13" s="98"/>
      <c r="AL13" s="98"/>
      <c r="AU13" s="98"/>
      <c r="AV13" s="98"/>
    </row>
    <row r="14" s="81" customFormat="1" ht="21" customHeight="1" spans="1:48">
      <c r="A14" s="103" t="s">
        <v>176</v>
      </c>
      <c r="B14" s="104"/>
      <c r="C14" s="103"/>
      <c r="D14" s="99" t="s">
        <v>177</v>
      </c>
      <c r="E14" s="52"/>
      <c r="F14" s="97"/>
      <c r="AU14" s="98"/>
      <c r="AV14" s="98"/>
    </row>
    <row r="15" s="81" customFormat="1" ht="21" customHeight="1" spans="1:48">
      <c r="A15" s="103" t="s">
        <v>178</v>
      </c>
      <c r="B15" s="105"/>
      <c r="C15" s="106"/>
      <c r="D15" s="95" t="s">
        <v>179</v>
      </c>
      <c r="E15" s="107"/>
      <c r="F15" s="97"/>
      <c r="AU15" s="98"/>
      <c r="AV15" s="98"/>
    </row>
    <row r="16" s="80" customFormat="1" ht="21" customHeight="1" spans="1:6">
      <c r="A16" s="108"/>
      <c r="B16" s="96"/>
      <c r="C16" s="109"/>
      <c r="D16" s="95" t="s">
        <v>180</v>
      </c>
      <c r="E16" s="96"/>
      <c r="F16" s="110"/>
    </row>
    <row r="17" s="80" customFormat="1" ht="21" customHeight="1" spans="1:6">
      <c r="A17" s="111" t="s">
        <v>181</v>
      </c>
      <c r="B17" s="112">
        <v>996.26</v>
      </c>
      <c r="C17" s="113"/>
      <c r="D17" s="111" t="s">
        <v>182</v>
      </c>
      <c r="E17" s="114">
        <v>996.26</v>
      </c>
      <c r="F17" s="115"/>
    </row>
    <row r="18" s="81" customFormat="1" ht="21" customHeight="1" spans="1:7">
      <c r="A18" s="95" t="s">
        <v>183</v>
      </c>
      <c r="B18" s="52"/>
      <c r="C18" s="100"/>
      <c r="D18" s="95"/>
      <c r="E18" s="102"/>
      <c r="F18" s="100"/>
      <c r="G18" s="98"/>
    </row>
    <row r="19" s="81" customFormat="1" ht="21" customHeight="1" spans="1:8">
      <c r="A19" s="116"/>
      <c r="B19" s="117"/>
      <c r="C19" s="103"/>
      <c r="D19" s="103"/>
      <c r="E19" s="104"/>
      <c r="F19" s="118"/>
      <c r="H19" s="98"/>
    </row>
    <row r="20" s="81" customFormat="1" ht="21" customHeight="1" spans="1:6">
      <c r="A20" s="116"/>
      <c r="B20" s="119"/>
      <c r="C20" s="103"/>
      <c r="D20" s="103"/>
      <c r="E20" s="105"/>
      <c r="F20" s="103"/>
    </row>
    <row r="21" s="81" customFormat="1" ht="21" customHeight="1" spans="1:6">
      <c r="A21" s="116"/>
      <c r="B21" s="119"/>
      <c r="C21" s="103"/>
      <c r="D21" s="103"/>
      <c r="E21" s="120"/>
      <c r="F21" s="103"/>
    </row>
    <row r="22" s="81" customFormat="1" ht="21" customHeight="1" spans="1:6">
      <c r="A22" s="116"/>
      <c r="B22" s="121"/>
      <c r="C22" s="103"/>
      <c r="D22" s="95"/>
      <c r="E22" s="120"/>
      <c r="F22" s="100"/>
    </row>
    <row r="23" s="80" customFormat="1" ht="21" customHeight="1" spans="1:6">
      <c r="A23" s="122" t="s">
        <v>184</v>
      </c>
      <c r="B23" s="114">
        <v>996.26</v>
      </c>
      <c r="C23" s="109"/>
      <c r="D23" s="111" t="s">
        <v>185</v>
      </c>
      <c r="E23" s="114">
        <v>996.26</v>
      </c>
      <c r="F23" s="109"/>
    </row>
    <row r="24" s="81" customFormat="1" ht="10.5" customHeight="1" spans="2:5">
      <c r="B24" s="98"/>
      <c r="C24" s="98"/>
      <c r="D24" s="98"/>
      <c r="E24" s="123"/>
    </row>
    <row r="25" s="82" customFormat="1" ht="15" customHeight="1" spans="1:6">
      <c r="A25" s="124"/>
      <c r="B25" s="124"/>
      <c r="C25" s="124"/>
      <c r="D25" s="124"/>
      <c r="E25" s="124"/>
      <c r="F25" s="124"/>
    </row>
    <row r="26" ht="9.75" customHeight="1" spans="5:5">
      <c r="E26" s="125"/>
    </row>
    <row r="27" ht="12.75" customHeight="1"/>
    <row r="28" ht="12.75" customHeight="1"/>
    <row r="29" ht="12.75" customHeight="1"/>
    <row r="30" ht="12.75" customHeight="1"/>
    <row r="31" ht="9.75" customHeight="1" spans="11:11">
      <c r="K31" s="125"/>
    </row>
  </sheetData>
  <sheetProtection formatCells="0" formatColumns="0" formatRows="0"/>
  <mergeCells count="1">
    <mergeCell ref="A2:F2"/>
  </mergeCells>
  <pageMargins left="0.472222222222222" right="0.432638888888889" top="0.472222222222222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"/>
  <sheetViews>
    <sheetView showGridLines="0" showZeros="0" topLeftCell="A4" workbookViewId="0">
      <selection activeCell="A10" sqref="A10"/>
    </sheetView>
  </sheetViews>
  <sheetFormatPr defaultColWidth="6.875" defaultRowHeight="14.25"/>
  <cols>
    <col min="1" max="1" width="8.875" style="27" customWidth="1"/>
    <col min="2" max="2" width="8.5" style="28" customWidth="1"/>
    <col min="3" max="3" width="9.875" style="28" customWidth="1"/>
    <col min="4" max="5" width="11.625" style="29" customWidth="1"/>
    <col min="6" max="6" width="4.25" style="29" customWidth="1"/>
    <col min="7" max="8" width="4.875" style="29" customWidth="1"/>
    <col min="9" max="9" width="3.5" style="29" customWidth="1"/>
    <col min="10" max="10" width="3.25" style="29" customWidth="1"/>
    <col min="11" max="11" width="3.875" style="29" customWidth="1"/>
    <col min="12" max="12" width="4.875" style="29" customWidth="1"/>
    <col min="13" max="13" width="3.75" style="29" customWidth="1"/>
    <col min="14" max="14" width="3" style="29" customWidth="1"/>
    <col min="15" max="15" width="3.125" style="27" customWidth="1"/>
    <col min="16" max="16" width="3.375" style="27" customWidth="1"/>
    <col min="17" max="17" width="3.125" style="29" customWidth="1"/>
    <col min="18" max="18" width="3.25" style="29" customWidth="1"/>
    <col min="19" max="19" width="4.875" style="29" customWidth="1"/>
    <col min="20" max="20" width="4.5" style="27" customWidth="1"/>
    <col min="21" max="21" width="4.875" style="29" customWidth="1"/>
    <col min="22" max="22" width="4.875" style="27" customWidth="1"/>
    <col min="23" max="23" width="3.75" style="29" customWidth="1"/>
    <col min="24" max="24" width="3.375" style="27" customWidth="1"/>
    <col min="25" max="25" width="3.25" style="29" customWidth="1"/>
    <col min="26" max="26" width="3.625" style="29" customWidth="1"/>
    <col min="27" max="27" width="3.25" style="29" customWidth="1"/>
    <col min="28" max="28" width="3.75" style="29" customWidth="1"/>
    <col min="29" max="29" width="3.25" style="29" customWidth="1"/>
    <col min="30" max="16384" width="6.875" style="29"/>
  </cols>
  <sheetData>
    <row r="1" ht="12.75" customHeight="1" spans="1:29">
      <c r="A1" s="30"/>
      <c r="AC1" s="73" t="s">
        <v>186</v>
      </c>
    </row>
    <row r="2" ht="21" customHeight="1" spans="1:28">
      <c r="A2" s="31" t="s">
        <v>187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ht="15" customHeight="1" spans="1:26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="22" customFormat="1" ht="17" customHeight="1" spans="1:29">
      <c r="A4" s="33"/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63"/>
      <c r="R4" s="63"/>
      <c r="S4" s="63"/>
      <c r="T4" s="35"/>
      <c r="U4" s="63"/>
      <c r="V4" s="35"/>
      <c r="W4" s="35"/>
      <c r="X4" s="35"/>
      <c r="Y4" s="35"/>
      <c r="Z4" s="35"/>
      <c r="AA4" s="63"/>
      <c r="AC4" s="63" t="s">
        <v>3</v>
      </c>
    </row>
    <row r="5" s="23" customFormat="1" ht="40" customHeight="1" spans="1:29">
      <c r="A5" s="36" t="s">
        <v>188</v>
      </c>
      <c r="B5" s="37" t="s">
        <v>142</v>
      </c>
      <c r="C5" s="38" t="s">
        <v>189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56"/>
      <c r="O5" s="57" t="s">
        <v>190</v>
      </c>
      <c r="P5" s="58"/>
      <c r="Q5" s="58"/>
      <c r="R5" s="58"/>
      <c r="S5" s="64" t="s">
        <v>11</v>
      </c>
      <c r="T5" s="65" t="s">
        <v>191</v>
      </c>
      <c r="U5" s="66"/>
      <c r="V5" s="66"/>
      <c r="W5" s="38" t="s">
        <v>192</v>
      </c>
      <c r="X5" s="38"/>
      <c r="Y5" s="38"/>
      <c r="Z5" s="38"/>
      <c r="AA5" s="74" t="s">
        <v>193</v>
      </c>
      <c r="AB5" s="75" t="s">
        <v>194</v>
      </c>
      <c r="AC5" s="76" t="s">
        <v>195</v>
      </c>
    </row>
    <row r="6" s="24" customFormat="1" ht="27" customHeight="1" spans="1:29">
      <c r="A6" s="36"/>
      <c r="B6" s="39"/>
      <c r="C6" s="40" t="s">
        <v>8</v>
      </c>
      <c r="D6" s="41" t="s">
        <v>196</v>
      </c>
      <c r="E6" s="42"/>
      <c r="F6" s="42"/>
      <c r="G6" s="38" t="s">
        <v>197</v>
      </c>
      <c r="H6" s="38"/>
      <c r="I6" s="38"/>
      <c r="J6" s="38"/>
      <c r="K6" s="38"/>
      <c r="L6" s="38"/>
      <c r="M6" s="38"/>
      <c r="N6" s="59" t="s">
        <v>198</v>
      </c>
      <c r="O6" s="60" t="s">
        <v>199</v>
      </c>
      <c r="P6" s="60" t="s">
        <v>200</v>
      </c>
      <c r="Q6" s="67" t="s">
        <v>201</v>
      </c>
      <c r="R6" s="67" t="s">
        <v>202</v>
      </c>
      <c r="S6" s="68"/>
      <c r="T6" s="69" t="s">
        <v>8</v>
      </c>
      <c r="U6" s="70" t="s">
        <v>203</v>
      </c>
      <c r="V6" s="70" t="s">
        <v>204</v>
      </c>
      <c r="W6" s="70" t="s">
        <v>8</v>
      </c>
      <c r="X6" s="70" t="s">
        <v>205</v>
      </c>
      <c r="Y6" s="70" t="s">
        <v>206</v>
      </c>
      <c r="Z6" s="70" t="s">
        <v>204</v>
      </c>
      <c r="AA6" s="75"/>
      <c r="AB6" s="75"/>
      <c r="AC6" s="77"/>
    </row>
    <row r="7" s="25" customFormat="1" ht="126" customHeight="1" spans="1:29">
      <c r="A7" s="43"/>
      <c r="B7" s="44"/>
      <c r="C7" s="41"/>
      <c r="D7" s="40" t="s">
        <v>199</v>
      </c>
      <c r="E7" s="40" t="s">
        <v>200</v>
      </c>
      <c r="F7" s="45" t="s">
        <v>201</v>
      </c>
      <c r="G7" s="46" t="s">
        <v>199</v>
      </c>
      <c r="H7" s="47" t="s">
        <v>207</v>
      </c>
      <c r="I7" s="47" t="s">
        <v>208</v>
      </c>
      <c r="J7" s="47" t="s">
        <v>209</v>
      </c>
      <c r="K7" s="47" t="s">
        <v>210</v>
      </c>
      <c r="L7" s="47" t="s">
        <v>211</v>
      </c>
      <c r="M7" s="47" t="s">
        <v>204</v>
      </c>
      <c r="N7" s="59"/>
      <c r="O7" s="61"/>
      <c r="P7" s="62"/>
      <c r="Q7" s="71"/>
      <c r="R7" s="71"/>
      <c r="S7" s="72"/>
      <c r="T7" s="69"/>
      <c r="U7" s="45"/>
      <c r="V7" s="45"/>
      <c r="W7" s="45"/>
      <c r="X7" s="45"/>
      <c r="Y7" s="45"/>
      <c r="Z7" s="45"/>
      <c r="AA7" s="75"/>
      <c r="AB7" s="75"/>
      <c r="AC7" s="78"/>
    </row>
    <row r="8" ht="24" customHeight="1" spans="1:29">
      <c r="A8" s="48" t="s">
        <v>59</v>
      </c>
      <c r="B8" s="49">
        <v>1</v>
      </c>
      <c r="C8" s="49">
        <f t="shared" ref="C8:AC8" si="0">B8+1</f>
        <v>2</v>
      </c>
      <c r="D8" s="49">
        <f t="shared" si="0"/>
        <v>3</v>
      </c>
      <c r="E8" s="49">
        <f t="shared" si="0"/>
        <v>4</v>
      </c>
      <c r="F8" s="49">
        <f t="shared" si="0"/>
        <v>5</v>
      </c>
      <c r="G8" s="49">
        <f t="shared" si="0"/>
        <v>6</v>
      </c>
      <c r="H8" s="49">
        <f t="shared" si="0"/>
        <v>7</v>
      </c>
      <c r="I8" s="49">
        <f t="shared" si="0"/>
        <v>8</v>
      </c>
      <c r="J8" s="49">
        <f t="shared" si="0"/>
        <v>9</v>
      </c>
      <c r="K8" s="49">
        <f t="shared" si="0"/>
        <v>10</v>
      </c>
      <c r="L8" s="49">
        <f t="shared" si="0"/>
        <v>11</v>
      </c>
      <c r="M8" s="49">
        <f t="shared" si="0"/>
        <v>12</v>
      </c>
      <c r="N8" s="49">
        <f t="shared" si="0"/>
        <v>13</v>
      </c>
      <c r="O8" s="49">
        <f t="shared" si="0"/>
        <v>14</v>
      </c>
      <c r="P8" s="49">
        <f t="shared" si="0"/>
        <v>15</v>
      </c>
      <c r="Q8" s="49">
        <f t="shared" si="0"/>
        <v>16</v>
      </c>
      <c r="R8" s="49">
        <f t="shared" si="0"/>
        <v>17</v>
      </c>
      <c r="S8" s="49">
        <f t="shared" si="0"/>
        <v>18</v>
      </c>
      <c r="T8" s="49">
        <f t="shared" si="0"/>
        <v>19</v>
      </c>
      <c r="U8" s="49">
        <f t="shared" si="0"/>
        <v>20</v>
      </c>
      <c r="V8" s="49">
        <f t="shared" si="0"/>
        <v>21</v>
      </c>
      <c r="W8" s="49">
        <f t="shared" si="0"/>
        <v>22</v>
      </c>
      <c r="X8" s="49">
        <f t="shared" si="0"/>
        <v>23</v>
      </c>
      <c r="Y8" s="49">
        <f t="shared" si="0"/>
        <v>24</v>
      </c>
      <c r="Z8" s="49">
        <f t="shared" si="0"/>
        <v>25</v>
      </c>
      <c r="AA8" s="49">
        <f t="shared" si="0"/>
        <v>26</v>
      </c>
      <c r="AB8" s="49">
        <f t="shared" si="0"/>
        <v>27</v>
      </c>
      <c r="AC8" s="49">
        <f t="shared" si="0"/>
        <v>28</v>
      </c>
    </row>
    <row r="9" customFormat="1" ht="51" customHeight="1" spans="1:29">
      <c r="A9" s="48" t="s">
        <v>8</v>
      </c>
      <c r="B9" s="50">
        <v>996.26</v>
      </c>
      <c r="C9" s="50">
        <v>996.26</v>
      </c>
      <c r="D9" s="50">
        <v>996.26</v>
      </c>
      <c r="E9" s="50">
        <v>996.26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s="26" customFormat="1" ht="98" customHeight="1" spans="1:29">
      <c r="A10" s="12" t="s">
        <v>151</v>
      </c>
      <c r="B10" s="51">
        <v>996.26</v>
      </c>
      <c r="C10" s="51">
        <v>996.26</v>
      </c>
      <c r="D10" s="51">
        <v>996.26</v>
      </c>
      <c r="E10" s="51">
        <v>996.26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ht="12.75" customHeight="1" spans="1:29">
      <c r="A11" s="53"/>
      <c r="B11" s="54"/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3"/>
      <c r="P11" s="53"/>
      <c r="Q11" s="55"/>
      <c r="R11" s="55"/>
      <c r="S11" s="55"/>
      <c r="T11" s="53"/>
      <c r="U11" s="55"/>
      <c r="V11" s="53"/>
      <c r="W11" s="55"/>
      <c r="X11" s="53"/>
      <c r="Y11" s="55"/>
      <c r="Z11" s="55"/>
      <c r="AA11" s="55"/>
      <c r="AB11" s="55"/>
      <c r="AC11" s="55"/>
    </row>
    <row r="12" ht="12.75" customHeight="1" spans="1:29">
      <c r="A12" s="53"/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3"/>
      <c r="P12" s="53"/>
      <c r="Q12" s="55"/>
      <c r="R12" s="55"/>
      <c r="S12" s="55"/>
      <c r="T12" s="53"/>
      <c r="U12" s="55"/>
      <c r="V12" s="53"/>
      <c r="W12" s="55"/>
      <c r="X12" s="53"/>
      <c r="Y12" s="55"/>
      <c r="Z12" s="55"/>
      <c r="AA12" s="55"/>
      <c r="AB12" s="55"/>
      <c r="AC12" s="55"/>
    </row>
    <row r="13" ht="10.5" customHeight="1" spans="1:29">
      <c r="A13" s="53"/>
      <c r="B13" s="54"/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3"/>
      <c r="P13" s="53"/>
      <c r="Q13" s="55"/>
      <c r="R13" s="55"/>
      <c r="S13" s="55"/>
      <c r="T13" s="53"/>
      <c r="U13" s="55"/>
      <c r="V13" s="53"/>
      <c r="W13" s="55"/>
      <c r="X13" s="53"/>
      <c r="Y13" s="55"/>
      <c r="Z13" s="55"/>
      <c r="AA13" s="55"/>
      <c r="AB13" s="55"/>
      <c r="AC13" s="55"/>
    </row>
    <row r="14" ht="12.75" customHeight="1" spans="1:29">
      <c r="A14" s="53"/>
      <c r="B14" s="54"/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3"/>
      <c r="P14" s="53"/>
      <c r="Q14" s="55"/>
      <c r="R14" s="55"/>
      <c r="S14" s="55"/>
      <c r="T14" s="53"/>
      <c r="U14" s="55"/>
      <c r="V14" s="53"/>
      <c r="W14" s="55"/>
      <c r="X14" s="53"/>
      <c r="Y14" s="55"/>
      <c r="Z14" s="55"/>
      <c r="AA14" s="55"/>
      <c r="AB14" s="55"/>
      <c r="AC14" s="55"/>
    </row>
    <row r="15" ht="12.75" customHeight="1" spans="1:29">
      <c r="A15" s="53"/>
      <c r="B15" s="54"/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3"/>
      <c r="P15" s="53"/>
      <c r="Q15" s="55"/>
      <c r="R15" s="55"/>
      <c r="S15" s="55"/>
      <c r="T15" s="53"/>
      <c r="U15" s="55"/>
      <c r="V15" s="53"/>
      <c r="W15" s="55"/>
      <c r="X15" s="53"/>
      <c r="Y15" s="55"/>
      <c r="Z15" s="55"/>
      <c r="AA15" s="55"/>
      <c r="AB15" s="55"/>
      <c r="AC15" s="55"/>
    </row>
    <row r="16" ht="12.75" customHeight="1" spans="1:29">
      <c r="A16" s="53"/>
      <c r="B16" s="54"/>
      <c r="C16" s="54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3"/>
      <c r="P16" s="53"/>
      <c r="Q16" s="55"/>
      <c r="R16" s="55"/>
      <c r="S16" s="55"/>
      <c r="T16" s="53"/>
      <c r="U16" s="55"/>
      <c r="V16" s="53"/>
      <c r="W16" s="55"/>
      <c r="X16" s="53"/>
      <c r="Y16" s="55"/>
      <c r="Z16" s="55"/>
      <c r="AA16" s="55"/>
      <c r="AB16" s="55"/>
      <c r="AC16" s="55"/>
    </row>
    <row r="17" ht="12.75" customHeight="1" spans="1:29">
      <c r="A17" s="53"/>
      <c r="B17" s="54"/>
      <c r="C17" s="54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3"/>
      <c r="P17" s="53"/>
      <c r="Q17" s="55"/>
      <c r="R17" s="55"/>
      <c r="S17" s="55"/>
      <c r="T17" s="53"/>
      <c r="U17" s="55"/>
      <c r="V17" s="53"/>
      <c r="W17" s="55"/>
      <c r="X17" s="53"/>
      <c r="Y17" s="55"/>
      <c r="Z17" s="55"/>
      <c r="AA17" s="55"/>
      <c r="AB17" s="55"/>
      <c r="AC17" s="55"/>
    </row>
    <row r="18" ht="12.75" customHeight="1" spans="1:29">
      <c r="A18" s="53"/>
      <c r="B18" s="54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3"/>
      <c r="P18" s="53"/>
      <c r="Q18" s="55"/>
      <c r="R18" s="55"/>
      <c r="S18" s="55"/>
      <c r="T18" s="53"/>
      <c r="U18" s="55"/>
      <c r="V18" s="53"/>
      <c r="W18" s="55"/>
      <c r="X18" s="53"/>
      <c r="Y18" s="55"/>
      <c r="Z18" s="55"/>
      <c r="AA18" s="55"/>
      <c r="AB18" s="55"/>
      <c r="AC18" s="55"/>
    </row>
    <row r="19" ht="12.75" customHeight="1" spans="1:29">
      <c r="A19" s="53"/>
      <c r="B19" s="54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3"/>
      <c r="P19" s="53"/>
      <c r="Q19" s="55"/>
      <c r="R19" s="55"/>
      <c r="S19" s="55"/>
      <c r="T19" s="53"/>
      <c r="U19" s="55"/>
      <c r="V19" s="53"/>
      <c r="W19" s="55"/>
      <c r="X19" s="53"/>
      <c r="Y19" s="55"/>
      <c r="Z19" s="55"/>
      <c r="AA19" s="55"/>
      <c r="AB19" s="55"/>
      <c r="AC19" s="55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393055555555556" right="0.314583333333333" top="0.590277777777778" bottom="0.748031496062992" header="0" footer="0.433070866141732"/>
  <pageSetup paperSize="9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showZeros="0" workbookViewId="0">
      <selection activeCell="U12" sqref="U12"/>
    </sheetView>
  </sheetViews>
  <sheetFormatPr defaultColWidth="9" defaultRowHeight="14.25"/>
  <cols>
    <col min="1" max="1" width="4.56666666666667" style="2" customWidth="1"/>
    <col min="2" max="2" width="5.19166666666667" style="2" customWidth="1"/>
    <col min="3" max="3" width="4.53333333333333" style="2" customWidth="1"/>
    <col min="4" max="4" width="9.03333333333333" style="2" customWidth="1"/>
    <col min="5" max="5" width="26.7666666666667" style="2" customWidth="1"/>
    <col min="6" max="6" width="7.875" style="2" customWidth="1"/>
    <col min="7" max="7" width="8.83333333333333" style="2" customWidth="1"/>
    <col min="8" max="8" width="8.625" style="2" customWidth="1"/>
    <col min="9" max="9" width="8.875" style="2" customWidth="1"/>
    <col min="10" max="10" width="6.375" style="2" customWidth="1"/>
    <col min="11" max="11" width="7.51666666666667" style="2" customWidth="1"/>
    <col min="12" max="12" width="6.875" style="2" customWidth="1"/>
    <col min="13" max="13" width="6.625" style="2" customWidth="1"/>
    <col min="14" max="14" width="5.41666666666667" style="2" customWidth="1"/>
    <col min="15" max="15" width="7.125" style="2" customWidth="1"/>
    <col min="16" max="16" width="6.53333333333333" style="2" customWidth="1"/>
    <col min="17" max="17" width="6.25" style="2" customWidth="1"/>
    <col min="18" max="18" width="8.01666666666667" style="2" customWidth="1"/>
    <col min="19" max="16384" width="9" style="2"/>
  </cols>
  <sheetData>
    <row r="1" ht="13.5" spans="1:18">
      <c r="A1" s="3" t="s">
        <v>212</v>
      </c>
      <c r="R1" s="20" t="s">
        <v>213</v>
      </c>
    </row>
    <row r="2" ht="20.25" spans="1:18">
      <c r="A2" s="4" t="s">
        <v>214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1" t="s">
        <v>3</v>
      </c>
      <c r="R3" s="21"/>
    </row>
    <row r="4" s="1" customFormat="1" ht="31" customHeight="1" spans="1:18">
      <c r="A4" s="6" t="s">
        <v>52</v>
      </c>
      <c r="B4" s="6"/>
      <c r="C4" s="6"/>
      <c r="D4" s="7" t="s">
        <v>140</v>
      </c>
      <c r="E4" s="7" t="s">
        <v>141</v>
      </c>
      <c r="F4" s="6" t="s">
        <v>142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58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97</v>
      </c>
      <c r="I5" s="6" t="s">
        <v>109</v>
      </c>
      <c r="J5" s="6" t="s">
        <v>143</v>
      </c>
      <c r="K5" s="6" t="s">
        <v>8</v>
      </c>
      <c r="L5" s="6" t="s">
        <v>144</v>
      </c>
      <c r="M5" s="6" t="s">
        <v>145</v>
      </c>
      <c r="N5" s="6" t="s">
        <v>146</v>
      </c>
      <c r="O5" s="6" t="s">
        <v>147</v>
      </c>
      <c r="P5" s="6" t="s">
        <v>148</v>
      </c>
      <c r="Q5" s="6" t="s">
        <v>149</v>
      </c>
      <c r="R5" s="6" t="s">
        <v>150</v>
      </c>
    </row>
    <row r="6" s="1" customFormat="1" ht="21" customHeigh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21" customHeight="1" spans="1:18">
      <c r="A7" s="11"/>
      <c r="B7" s="11"/>
      <c r="C7" s="11"/>
      <c r="D7" s="12"/>
      <c r="E7" s="12" t="s">
        <v>8</v>
      </c>
      <c r="F7" s="13">
        <v>996.26</v>
      </c>
      <c r="G7" s="13">
        <v>423.02</v>
      </c>
      <c r="H7" s="13">
        <v>161</v>
      </c>
      <c r="I7" s="13">
        <v>262.02</v>
      </c>
      <c r="J7" s="13"/>
      <c r="K7" s="13">
        <v>573.24</v>
      </c>
      <c r="L7" s="13"/>
      <c r="M7" s="13"/>
      <c r="N7" s="13"/>
      <c r="O7" s="13"/>
      <c r="P7" s="13"/>
      <c r="Q7" s="13"/>
      <c r="R7" s="13">
        <v>573.24</v>
      </c>
    </row>
    <row r="8" ht="25" customHeight="1" spans="1:18">
      <c r="A8" s="14"/>
      <c r="B8" s="14"/>
      <c r="C8" s="14"/>
      <c r="D8" s="15" t="s">
        <v>215</v>
      </c>
      <c r="E8" s="12" t="s">
        <v>151</v>
      </c>
      <c r="F8" s="16">
        <f>G8+K8</f>
        <v>996.2636</v>
      </c>
      <c r="G8" s="16">
        <f>G9+G10+G11+G12+G13+G14+G15+G16+G17</f>
        <v>423.0236</v>
      </c>
      <c r="H8" s="16">
        <f>H9+H10+H11+H12+H13+H14+H15+H16+H17</f>
        <v>161.0007</v>
      </c>
      <c r="I8" s="16">
        <f>I9+I10+I11+I12+I13+I14+I15+I16+I17</f>
        <v>262.0229</v>
      </c>
      <c r="J8" s="16">
        <f>J9+J10+J11+J12+J13+J14+J15+J16+J17</f>
        <v>0</v>
      </c>
      <c r="K8" s="16">
        <v>573.24</v>
      </c>
      <c r="L8" s="16"/>
      <c r="M8" s="16"/>
      <c r="N8" s="16"/>
      <c r="O8" s="16"/>
      <c r="P8" s="16"/>
      <c r="Q8" s="16"/>
      <c r="R8" s="16">
        <f>R9+R10+R11+R12+R13+R14+R15+R16+R17</f>
        <v>573.24</v>
      </c>
    </row>
    <row r="9" ht="21" customHeight="1" spans="1:18">
      <c r="A9" s="11" t="s">
        <v>60</v>
      </c>
      <c r="B9" s="11" t="s">
        <v>62</v>
      </c>
      <c r="C9" s="11" t="s">
        <v>64</v>
      </c>
      <c r="D9" s="17"/>
      <c r="E9" s="18" t="s">
        <v>65</v>
      </c>
      <c r="F9" s="19">
        <v>405.8638</v>
      </c>
      <c r="G9" s="19">
        <f>H9+I9+J9</f>
        <v>405.8638</v>
      </c>
      <c r="H9" s="16">
        <v>143.8409</v>
      </c>
      <c r="I9" s="16">
        <v>262.0229</v>
      </c>
      <c r="J9" s="16"/>
      <c r="K9" s="16"/>
      <c r="L9" s="16"/>
      <c r="M9" s="16"/>
      <c r="N9" s="16"/>
      <c r="O9" s="16"/>
      <c r="P9" s="16"/>
      <c r="Q9" s="16"/>
      <c r="R9" s="16"/>
    </row>
    <row r="10" ht="21" customHeight="1" spans="1:18">
      <c r="A10" s="11" t="s">
        <v>60</v>
      </c>
      <c r="B10" s="11" t="s">
        <v>62</v>
      </c>
      <c r="C10" s="11" t="s">
        <v>66</v>
      </c>
      <c r="D10" s="17"/>
      <c r="E10" s="12" t="s">
        <v>67</v>
      </c>
      <c r="F10" s="19">
        <v>573.24</v>
      </c>
      <c r="G10" s="19">
        <f t="shared" ref="G10:G17" si="0">H10+I10+J10</f>
        <v>0</v>
      </c>
      <c r="H10" s="16"/>
      <c r="I10" s="16"/>
      <c r="J10" s="16"/>
      <c r="K10" s="16">
        <v>573.24</v>
      </c>
      <c r="L10" s="16"/>
      <c r="M10" s="16"/>
      <c r="N10" s="16"/>
      <c r="O10" s="16"/>
      <c r="P10" s="16"/>
      <c r="Q10" s="16"/>
      <c r="R10" s="16">
        <v>573.24</v>
      </c>
    </row>
    <row r="11" ht="27" customHeight="1" spans="1:18">
      <c r="A11" s="11">
        <v>208</v>
      </c>
      <c r="B11" s="11" t="s">
        <v>70</v>
      </c>
      <c r="C11" s="11" t="s">
        <v>70</v>
      </c>
      <c r="D11" s="17"/>
      <c r="E11" s="12" t="s">
        <v>72</v>
      </c>
      <c r="F11" s="16">
        <v>5.768</v>
      </c>
      <c r="G11" s="19">
        <f t="shared" si="0"/>
        <v>5.768</v>
      </c>
      <c r="H11" s="16">
        <v>5.768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ht="21" customHeight="1" spans="1:18">
      <c r="A12" s="11">
        <v>208</v>
      </c>
      <c r="B12" s="11" t="s">
        <v>70</v>
      </c>
      <c r="C12" s="11" t="s">
        <v>73</v>
      </c>
      <c r="D12" s="17"/>
      <c r="E12" s="12" t="s">
        <v>74</v>
      </c>
      <c r="F12" s="16">
        <v>2.884</v>
      </c>
      <c r="G12" s="19">
        <f t="shared" si="0"/>
        <v>2.884</v>
      </c>
      <c r="H12" s="16">
        <v>2.884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ht="21" customHeight="1" spans="1:18">
      <c r="A13" s="11">
        <v>208</v>
      </c>
      <c r="B13" s="11" t="s">
        <v>75</v>
      </c>
      <c r="C13" s="11" t="s">
        <v>66</v>
      </c>
      <c r="D13" s="17"/>
      <c r="E13" s="12" t="s">
        <v>77</v>
      </c>
      <c r="F13" s="16">
        <v>0.0721</v>
      </c>
      <c r="G13" s="19">
        <f t="shared" si="0"/>
        <v>0.0721</v>
      </c>
      <c r="H13" s="16">
        <v>0.0721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ht="21" customHeight="1" spans="1:18">
      <c r="A14" s="11">
        <v>208</v>
      </c>
      <c r="B14" s="11" t="s">
        <v>75</v>
      </c>
      <c r="C14" s="11" t="s">
        <v>78</v>
      </c>
      <c r="D14" s="17"/>
      <c r="E14" s="12" t="s">
        <v>79</v>
      </c>
      <c r="F14" s="16">
        <v>0.1442</v>
      </c>
      <c r="G14" s="19">
        <f t="shared" si="0"/>
        <v>0.1442</v>
      </c>
      <c r="H14" s="16">
        <v>0.1442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ht="21" customHeight="1" spans="1:18">
      <c r="A15" s="11">
        <v>210</v>
      </c>
      <c r="B15" s="11" t="s">
        <v>82</v>
      </c>
      <c r="C15" s="11" t="s">
        <v>64</v>
      </c>
      <c r="D15" s="17"/>
      <c r="E15" s="12" t="s">
        <v>85</v>
      </c>
      <c r="F15" s="16">
        <v>2.5235</v>
      </c>
      <c r="G15" s="19">
        <f t="shared" si="0"/>
        <v>2.5235</v>
      </c>
      <c r="H15" s="16">
        <v>2.5235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ht="21" customHeight="1" spans="1:18">
      <c r="A16" s="11">
        <v>210</v>
      </c>
      <c r="B16" s="11" t="s">
        <v>82</v>
      </c>
      <c r="C16" s="11" t="s">
        <v>78</v>
      </c>
      <c r="D16" s="17"/>
      <c r="E16" s="12" t="s">
        <v>86</v>
      </c>
      <c r="F16" s="16">
        <v>1.442</v>
      </c>
      <c r="G16" s="19">
        <f t="shared" si="0"/>
        <v>1.442</v>
      </c>
      <c r="H16" s="16">
        <v>1.442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ht="21" customHeight="1" spans="1:18">
      <c r="A17" s="11">
        <v>221</v>
      </c>
      <c r="B17" s="11" t="s">
        <v>66</v>
      </c>
      <c r="C17" s="11" t="s">
        <v>64</v>
      </c>
      <c r="D17" s="17"/>
      <c r="E17" s="12" t="s">
        <v>90</v>
      </c>
      <c r="F17" s="16">
        <v>4.326</v>
      </c>
      <c r="G17" s="19">
        <f t="shared" si="0"/>
        <v>4.326</v>
      </c>
      <c r="H17" s="16">
        <v>4.326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ageMargins left="0.314583333333333" right="0.15748031496063" top="0.984251968503937" bottom="0.984251968503937" header="0.511811023622047" footer="0.511811023622047"/>
  <pageSetup paperSize="9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2020-05-20T09:25:00Z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2052-11.1.0.9662</vt:lpwstr>
  </property>
</Properties>
</file>