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9765" firstSheet="3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一般公共预算支出表'!$A$1:$H$23</definedName>
    <definedName name="_xlnm.Print_Area" localSheetId="3">'表3 一般公共预算基本支出表'!$A$1:$E$24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部门收入总表'!$A$1:$AT$24</definedName>
    <definedName name="_xlnm.Print_Area" localSheetId="8">'表8 部门支出总表'!$A$1:$W$31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5725"/>
</workbook>
</file>

<file path=xl/calcChain.xml><?xml version="1.0" encoding="utf-8"?>
<calcChain xmlns="http://schemas.openxmlformats.org/spreadsheetml/2006/main">
  <c r="G7" i="18"/>
  <c r="H7"/>
  <c r="I7"/>
  <c r="J7"/>
  <c r="G8"/>
  <c r="G9"/>
  <c r="F9" s="1"/>
  <c r="G10"/>
  <c r="F10" s="1"/>
  <c r="G11"/>
  <c r="F11" s="1"/>
  <c r="G12"/>
  <c r="G13"/>
  <c r="F13" s="1"/>
  <c r="G14"/>
  <c r="F14" s="1"/>
  <c r="G15"/>
  <c r="F15" s="1"/>
  <c r="F7" s="1"/>
  <c r="G16"/>
  <c r="G17"/>
  <c r="F17" s="1"/>
  <c r="G18"/>
  <c r="F18" s="1"/>
  <c r="G19"/>
  <c r="F19" s="1"/>
  <c r="F8"/>
  <c r="F12"/>
  <c r="F16"/>
  <c r="G20" i="15"/>
  <c r="G18"/>
  <c r="G15"/>
  <c r="G10"/>
  <c r="G9" s="1"/>
  <c r="H20"/>
  <c r="H18"/>
  <c r="H15"/>
  <c r="H10"/>
  <c r="H9" s="1"/>
  <c r="I20"/>
  <c r="I18"/>
  <c r="I15"/>
  <c r="I10"/>
  <c r="I9" s="1"/>
  <c r="J20"/>
  <c r="J18"/>
  <c r="J15"/>
  <c r="J10"/>
  <c r="J9" s="1"/>
  <c r="D60" i="14"/>
  <c r="D32"/>
  <c r="B60"/>
  <c r="B32"/>
  <c r="B6"/>
  <c r="B7"/>
  <c r="E18" i="6"/>
  <c r="E6" s="1"/>
  <c r="D22"/>
  <c r="D18"/>
  <c r="D7"/>
  <c r="E7" i="5"/>
  <c r="F7"/>
  <c r="D33" i="4"/>
  <c r="F33"/>
  <c r="G6"/>
  <c r="G33" s="1"/>
  <c r="D6" i="6" l="1"/>
  <c r="C6" s="1"/>
</calcChain>
</file>

<file path=xl/sharedStrings.xml><?xml version="1.0" encoding="utf-8"?>
<sst xmlns="http://schemas.openxmlformats.org/spreadsheetml/2006/main" count="434" uniqueCount="280">
  <si>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</si>
  <si>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</si>
  <si>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</si>
  <si>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</si>
  <si>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</si>
  <si>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</si>
  <si>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</si>
  <si>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</si>
  <si>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</si>
  <si>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</si>
  <si>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</si>
  <si>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</si>
  <si>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</si>
  <si>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</si>
  <si>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</si>
  <si>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</si>
  <si>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</si>
  <si>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</si>
  <si>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</si>
  <si>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</si>
  <si>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</si>
  <si>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</si>
  <si>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</si>
  <si>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</si>
  <si>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</si>
  <si>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</si>
  <si>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</si>
  <si>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</si>
  <si>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</si>
  <si>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</si>
  <si>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</si>
  <si>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</si>
  <si>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</si>
  <si>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</si>
  <si>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</si>
  <si>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</si>
  <si>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</si>
  <si>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</si>
  <si>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</si>
  <si>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</si>
  <si>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</si>
  <si>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</si>
  <si>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</si>
  <si>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</si>
  <si>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</si>
  <si>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</si>
  <si>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</si>
  <si>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</si>
  <si>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</si>
  <si>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</si>
  <si>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</si>
  <si>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</si>
  <si>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</si>
  <si>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</si>
  <si>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</si>
  <si>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</si>
  <si>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</si>
  <si>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</si>
  <si>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</si>
  <si>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</si>
  <si>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</si>
  <si>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</si>
  <si>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</si>
  <si>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</si>
  <si>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</si>
  <si>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</si>
  <si>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</si>
  <si>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</si>
  <si>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</si>
  <si>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</si>
  <si>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</si>
  <si>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</si>
  <si>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</si>
  <si>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</si>
  <si>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</si>
  <si>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</si>
  <si>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</si>
  <si>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</si>
  <si>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</si>
  <si>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</si>
  <si>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</si>
  <si>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</si>
  <si>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</si>
  <si>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</si>
  <si>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</si>
  <si>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</si>
  <si>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</si>
  <si>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</si>
  <si>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</si>
  <si>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</si>
  <si>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</si>
  <si>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</si>
  <si>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</si>
  <si>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</si>
  <si>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</si>
  <si>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</si>
  <si>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</si>
  <si>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</si>
  <si>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</si>
  <si>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</si>
  <si>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</si>
  <si>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</si>
  <si>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</si>
  <si>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</si>
  <si>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</si>
  <si>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</si>
  <si>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</si>
  <si>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</si>
  <si>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三、国防支出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</si>
  <si>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</si>
  <si>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</si>
  <si>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</si>
  <si>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</si>
  <si>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</si>
  <si>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</si>
  <si>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</si>
  <si>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</si>
  <si>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</si>
  <si>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</si>
  <si>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</si>
  <si>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</si>
  <si>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</si>
  <si>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</si>
  <si>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</si>
  <si>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</si>
  <si>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</si>
  <si>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</si>
  <si>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</si>
  <si>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</si>
  <si>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</si>
  <si>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</si>
  <si>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</si>
  <si>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</si>
  <si>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</si>
  <si>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</si>
  <si>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</si>
  <si>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</si>
  <si>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</si>
  <si>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</si>
  <si>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</si>
  <si>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</si>
  <si>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</si>
  <si>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</si>
  <si>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</si>
  <si>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</si>
  <si>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</si>
  <si>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</si>
  <si>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</si>
  <si>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</si>
  <si>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</si>
  <si>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</si>
  <si>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</si>
  <si>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</si>
  <si>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</si>
  <si>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</si>
  <si>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</si>
  <si>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</si>
  <si>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</si>
  <si>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</si>
  <si>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</si>
  <si>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</si>
  <si>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</si>
  <si>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</si>
  <si>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</si>
  <si>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</si>
  <si>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</si>
  <si>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</si>
  <si>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</si>
  <si>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</si>
  <si>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</si>
  <si>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</si>
  <si>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</si>
  <si>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</si>
  <si>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</si>
  <si>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</si>
  <si>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</si>
  <si>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</si>
  <si>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</si>
  <si>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</si>
  <si>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</si>
  <si>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</si>
  <si>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</si>
  <si>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</si>
  <si>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</si>
  <si>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</si>
  <si>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</si>
  <si>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</si>
  <si>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</si>
  <si>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</si>
  <si>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</si>
  <si>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</si>
  <si>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</si>
  <si>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</si>
  <si>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</si>
  <si>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</si>
  <si>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</si>
  <si>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</si>
  <si>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</si>
  <si>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</si>
  <si>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</si>
  <si>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</si>
  <si>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</si>
  <si>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</si>
  <si>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</si>
  <si>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</si>
  <si>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</si>
  <si>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</si>
  <si>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</si>
  <si>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</si>
  <si>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</si>
  <si>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</si>
  <si>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</si>
  <si>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</si>
  <si>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</si>
  <si>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</si>
  <si>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</si>
  <si>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</si>
  <si>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</si>
  <si>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</si>
  <si>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</si>
  <si>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</si>
  <si>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</si>
  <si>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</si>
  <si>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</si>
  <si>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</si>
  <si>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</si>
  <si>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</si>
  <si>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</si>
  <si>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</si>
  <si>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</si>
  <si>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</si>
  <si>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</si>
  <si>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r>
      <t>0</t>
    </r>
    <r>
      <rPr>
        <sz val="10"/>
        <rFont val="宋体"/>
        <family val="3"/>
        <charset val="134"/>
      </rPr>
      <t>1</t>
    </r>
    <phoneticPr fontId="97" type="noConversion"/>
  </si>
  <si>
    <r>
      <t>0</t>
    </r>
    <r>
      <rPr>
        <sz val="10"/>
        <rFont val="宋体"/>
        <family val="3"/>
        <charset val="134"/>
      </rPr>
      <t>2</t>
    </r>
    <phoneticPr fontId="97" type="noConversion"/>
  </si>
  <si>
    <r>
      <t>2</t>
    </r>
    <r>
      <rPr>
        <sz val="10"/>
        <rFont val="宋体"/>
        <family val="3"/>
        <charset val="134"/>
      </rPr>
      <t>7</t>
    </r>
    <phoneticPr fontId="97" type="noConversion"/>
  </si>
  <si>
    <r>
      <t>0</t>
    </r>
    <r>
      <rPr>
        <sz val="10"/>
        <rFont val="宋体"/>
        <family val="3"/>
        <charset val="134"/>
      </rPr>
      <t>3</t>
    </r>
    <phoneticPr fontId="97" type="noConversion"/>
  </si>
  <si>
    <r>
      <t>1</t>
    </r>
    <r>
      <rPr>
        <sz val="10"/>
        <rFont val="宋体"/>
        <family val="3"/>
        <charset val="134"/>
      </rPr>
      <t>1</t>
    </r>
    <phoneticPr fontId="97" type="noConversion"/>
  </si>
  <si>
    <t xml:space="preserve">    九、卫生健康支出</t>
    <phoneticPr fontId="97" type="noConversion"/>
  </si>
  <si>
    <t>02</t>
    <phoneticPr fontId="97" type="noConversion"/>
  </si>
  <si>
    <t xml:space="preserve">    十九、住房保障支出</t>
    <phoneticPr fontId="97" type="noConversion"/>
  </si>
  <si>
    <t>11</t>
    <phoneticPr fontId="97" type="noConversion"/>
  </si>
  <si>
    <t>01</t>
    <phoneticPr fontId="97" type="noConversion"/>
  </si>
  <si>
    <t>05</t>
    <phoneticPr fontId="97" type="noConversion"/>
  </si>
  <si>
    <t>合计</t>
    <phoneticPr fontId="97" type="noConversion"/>
  </si>
  <si>
    <t>合计</t>
    <phoneticPr fontId="97" type="noConversion"/>
  </si>
  <si>
    <t xml:space="preserve">  奖金</t>
  </si>
  <si>
    <t xml:space="preserve"> 其他社会保障缴费</t>
  </si>
  <si>
    <t xml:space="preserve"> 住房公积金</t>
    <phoneticPr fontId="97" type="noConversion"/>
  </si>
  <si>
    <t>合计</t>
    <phoneticPr fontId="97" type="noConversion"/>
  </si>
  <si>
    <t>财政对工伤保险基金的补助</t>
    <phoneticPr fontId="97" type="noConversion"/>
  </si>
  <si>
    <t>财政对生育保险基金的补助</t>
    <phoneticPr fontId="97" type="noConversion"/>
  </si>
  <si>
    <t>行政单位医疗</t>
    <phoneticPr fontId="97" type="noConversion"/>
  </si>
  <si>
    <t>公务员医疗补助</t>
    <phoneticPr fontId="97" type="noConversion"/>
  </si>
  <si>
    <t>住房公积金</t>
    <phoneticPr fontId="97" type="noConversion"/>
  </si>
  <si>
    <t xml:space="preserve">    十八、国土海洋气象等支出</t>
    <phoneticPr fontId="97" type="noConversion"/>
  </si>
  <si>
    <t>合计</t>
    <phoneticPr fontId="97" type="noConversion"/>
  </si>
  <si>
    <t>工资福利支出</t>
    <phoneticPr fontId="97" type="noConversion"/>
  </si>
  <si>
    <t xml:space="preserve">  基本工资</t>
    <phoneticPr fontId="97" type="noConversion"/>
  </si>
  <si>
    <t xml:space="preserve">  津贴补贴</t>
    <phoneticPr fontId="97" type="noConversion"/>
  </si>
  <si>
    <t>机关事业单位基本养老保险缴费</t>
    <phoneticPr fontId="97" type="noConversion"/>
  </si>
  <si>
    <t xml:space="preserve"> 职业年金缴费</t>
    <phoneticPr fontId="97" type="noConversion"/>
  </si>
  <si>
    <t>职工基本医疗保险缴费</t>
    <phoneticPr fontId="97" type="noConversion"/>
  </si>
  <si>
    <t xml:space="preserve"> 公务员医疗补助缴费</t>
    <phoneticPr fontId="97" type="noConversion"/>
  </si>
  <si>
    <t xml:space="preserve"> 其他工资福利支出</t>
    <phoneticPr fontId="97" type="noConversion"/>
  </si>
  <si>
    <t>商品和服务支出</t>
    <phoneticPr fontId="97" type="noConversion"/>
  </si>
  <si>
    <t>办公费</t>
    <phoneticPr fontId="97" type="noConversion"/>
  </si>
  <si>
    <t>工会费</t>
    <phoneticPr fontId="97" type="noConversion"/>
  </si>
  <si>
    <t xml:space="preserve"> 其他交通费用</t>
    <phoneticPr fontId="97" type="noConversion"/>
  </si>
  <si>
    <t>对个人和家庭的补助</t>
    <phoneticPr fontId="97" type="noConversion"/>
  </si>
  <si>
    <t xml:space="preserve">  退休人员生活补助</t>
    <phoneticPr fontId="97" type="noConversion"/>
  </si>
  <si>
    <t>其他对个人和家庭的补助支出</t>
    <phoneticPr fontId="97" type="noConversion"/>
  </si>
  <si>
    <t>自治区本级</t>
    <phoneticPr fontId="97" type="noConversion"/>
  </si>
  <si>
    <t>市本级</t>
    <phoneticPr fontId="97" type="noConversion"/>
  </si>
  <si>
    <t xml:space="preserve">    (2)自治区本级</t>
    <phoneticPr fontId="97" type="noConversion"/>
  </si>
  <si>
    <t xml:space="preserve">    (1)市本级</t>
    <phoneticPr fontId="97" type="noConversion"/>
  </si>
  <si>
    <t>机关事业单位基本养老保险缴费支出</t>
  </si>
  <si>
    <t>06</t>
    <phoneticPr fontId="97" type="noConversion"/>
  </si>
  <si>
    <t>机关事业单位职业年金缴费支出</t>
    <phoneticPr fontId="97" type="noConversion"/>
  </si>
  <si>
    <t>01</t>
    <phoneticPr fontId="97" type="noConversion"/>
  </si>
  <si>
    <t>行政运行（国土资源事业）</t>
    <phoneticPr fontId="97" type="noConversion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</si>
</sst>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#,##0;\-#,##0;&quot;-&quot;"/>
    <numFmt numFmtId="178" formatCode="_-&quot;$&quot;* #,##0_-;\-&quot;$&quot;* #,##0_-;_-&quot;$&quot;* &quot;-&quot;_-;_-@_-"/>
    <numFmt numFmtId="179" formatCode="\$#,##0;\(\$#,##0\)"/>
    <numFmt numFmtId="180" formatCode="_-* #,##0.00_-;\-* #,##0.00_-;_-* &quot;-&quot;??_-;_-@_-"/>
    <numFmt numFmtId="181" formatCode="#,##0.0_);\(#,##0.0\)"/>
    <numFmt numFmtId="182" formatCode="0.0"/>
    <numFmt numFmtId="183" formatCode="&quot;$&quot;\ #,##0_-;[Red]&quot;$&quot;\ #,##0\-"/>
    <numFmt numFmtId="184" formatCode="\$#,##0.00;\(\$#,##0.00\)"/>
    <numFmt numFmtId="185" formatCode="#,##0.00_ 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_-&quot;$&quot;\ * #,##0_-;_-&quot;$&quot;\ * #,##0\-;_-&quot;$&quot;\ * &quot;-&quot;_-;_-@_-"/>
    <numFmt numFmtId="189" formatCode="_(&quot;$&quot;* #,##0_);_(&quot;$&quot;* \(#,##0\);_(&quot;$&quot;* &quot;-&quot;_);_(@_)"/>
    <numFmt numFmtId="190" formatCode="&quot;$&quot;\ #,##0.00_-;[Red]&quot;$&quot;\ #,##0.00\-"/>
    <numFmt numFmtId="191" formatCode="&quot;$&quot;#,##0_);[Red]\(&quot;$&quot;#,##0\)"/>
    <numFmt numFmtId="192" formatCode="#,##0.00_ ;[Red]\-#,##0.00\ "/>
    <numFmt numFmtId="193" formatCode="_-* #,##0&quot;$&quot;_-;\-* #,##0&quot;$&quot;_-;_-* &quot;-&quot;&quot;$&quot;_-;_-@_-"/>
    <numFmt numFmtId="194" formatCode="_-&quot;$&quot;\ * #,##0.00_-;_-&quot;$&quot;\ * #,##0.00\-;_-&quot;$&quot;\ * &quot;-&quot;??_-;_-@_-"/>
    <numFmt numFmtId="195" formatCode="#,##0.0_ "/>
    <numFmt numFmtId="196" formatCode="_-* #,##0_$_-;\-* #,##0_$_-;_-* &quot;-&quot;_$_-;_-@_-"/>
    <numFmt numFmtId="197" formatCode="_(&quot;$&quot;* #,##0.00_);_(&quot;$&quot;* \(#,##0.00\);_(&quot;$&quot;* &quot;-&quot;??_);_(@_)"/>
    <numFmt numFmtId="198" formatCode="0.00_ "/>
    <numFmt numFmtId="199" formatCode="&quot;$&quot;#,##0.00_);[Red]\(&quot;$&quot;#,##0.00\)"/>
    <numFmt numFmtId="200" formatCode="#,##0;\(#,##0\)"/>
  </numFmts>
  <fonts count="105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Calibri"/>
      <family val="2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0"/>
      <name val="Helv"/>
      <family val="2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62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9"/>
      <name val="Calibri"/>
      <family val="2"/>
    </font>
    <font>
      <sz val="12"/>
      <color indexed="20"/>
      <name val="宋体"/>
      <family val="3"/>
      <charset val="134"/>
    </font>
    <font>
      <sz val="8"/>
      <name val="Times New Roman"/>
      <family val="1"/>
    </font>
    <font>
      <sz val="12"/>
      <color indexed="16"/>
      <name val="宋体"/>
      <family val="3"/>
      <charset val="134"/>
    </font>
    <font>
      <sz val="11"/>
      <color indexed="62"/>
      <name val="Calibri"/>
      <family val="2"/>
    </font>
    <font>
      <sz val="11"/>
      <color indexed="60"/>
      <name val="宋体"/>
      <family val="3"/>
      <charset val="134"/>
    </font>
    <font>
      <sz val="10"/>
      <name val="MS Sans Serif"/>
      <family val="2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0.5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sz val="11"/>
      <name val="ＭＳ Ｐゴシック"/>
      <charset val="134"/>
    </font>
    <font>
      <sz val="12"/>
      <color indexed="17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9"/>
      <name val="楷体_GB2312"/>
      <family val="3"/>
      <charset val="134"/>
    </font>
    <font>
      <sz val="7"/>
      <name val="Small Fonts"/>
      <charset val="134"/>
    </font>
    <font>
      <sz val="12"/>
      <color indexed="9"/>
      <name val="Helv"/>
      <family val="2"/>
    </font>
    <font>
      <i/>
      <sz val="11"/>
      <color indexed="23"/>
      <name val="宋体"/>
      <family val="3"/>
      <charset val="134"/>
    </font>
    <font>
      <sz val="12"/>
      <color indexed="20"/>
      <name val="楷体_GB2312"/>
      <family val="3"/>
      <charset val="134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sz val="12"/>
      <color indexed="10"/>
      <name val="楷体_GB2312"/>
      <family val="3"/>
      <charset val="134"/>
    </font>
    <font>
      <sz val="11"/>
      <color indexed="20"/>
      <name val="Calibri"/>
      <family val="2"/>
    </font>
    <font>
      <sz val="12"/>
      <name val="Helv"/>
      <family val="2"/>
    </font>
    <font>
      <sz val="11"/>
      <color indexed="60"/>
      <name val="Calibri"/>
      <family val="2"/>
    </font>
    <font>
      <sz val="9"/>
      <color theme="1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indexed="10"/>
      <name val="宋体"/>
      <family val="3"/>
      <charset val="134"/>
    </font>
    <font>
      <b/>
      <sz val="18"/>
      <color indexed="56"/>
      <name val="Cambria"/>
      <family val="1"/>
    </font>
    <font>
      <b/>
      <sz val="15"/>
      <color indexed="56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color indexed="8"/>
      <name val="Arial"/>
      <family val="2"/>
    </font>
    <font>
      <sz val="12"/>
      <name val="官帕眉"/>
      <charset val="134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0"/>
      <name val="楷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바탕체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</borders>
  <cellStyleXfs count="1995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7" fillId="0" borderId="0"/>
    <xf numFmtId="0" fontId="10" fillId="1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16" fillId="1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0" borderId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9" fillId="0" borderId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14" borderId="18" applyNumberFormat="0" applyAlignment="0" applyProtection="0"/>
    <xf numFmtId="0" fontId="1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28" fillId="19" borderId="0" applyNumberFormat="0" applyBorder="0" applyAlignment="0" applyProtection="0"/>
    <xf numFmtId="0" fontId="7" fillId="0" borderId="0">
      <alignment vertical="center"/>
    </xf>
    <xf numFmtId="0" fontId="14" fillId="8" borderId="18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0" borderId="17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33" fillId="0" borderId="1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7" fillId="0" borderId="0"/>
    <xf numFmtId="0" fontId="19" fillId="0" borderId="0">
      <protection locked="0"/>
    </xf>
    <xf numFmtId="9" fontId="9" fillId="0" borderId="0" applyFont="0" applyFill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2" fillId="0" borderId="0"/>
    <xf numFmtId="0" fontId="7" fillId="0" borderId="0"/>
    <xf numFmtId="0" fontId="16" fillId="12" borderId="0" applyNumberFormat="0" applyBorder="0" applyAlignment="0" applyProtection="0"/>
    <xf numFmtId="0" fontId="7" fillId="0" borderId="0"/>
    <xf numFmtId="0" fontId="10" fillId="13" borderId="0" applyNumberFormat="0" applyBorder="0" applyAlignment="0" applyProtection="0"/>
    <xf numFmtId="0" fontId="19" fillId="0" borderId="0" applyFont="0" applyFill="0" applyBorder="0" applyAlignment="0" applyProtection="0"/>
    <xf numFmtId="0" fontId="7" fillId="0" borderId="0"/>
    <xf numFmtId="0" fontId="7" fillId="0" borderId="0"/>
    <xf numFmtId="0" fontId="16" fillId="21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5" fillId="27" borderId="0" applyNumberFormat="0" applyBorder="0" applyAlignment="0" applyProtection="0"/>
    <xf numFmtId="0" fontId="7" fillId="0" borderId="0"/>
    <xf numFmtId="0" fontId="7" fillId="0" borderId="0"/>
    <xf numFmtId="0" fontId="22" fillId="0" borderId="0"/>
    <xf numFmtId="0" fontId="7" fillId="0" borderId="0">
      <alignment vertical="center"/>
    </xf>
    <xf numFmtId="0" fontId="16" fillId="12" borderId="0" applyNumberFormat="0" applyBorder="0" applyAlignment="0" applyProtection="0"/>
    <xf numFmtId="0" fontId="17" fillId="0" borderId="0"/>
    <xf numFmtId="0" fontId="13" fillId="5" borderId="0" applyNumberFormat="0" applyBorder="0" applyAlignment="0" applyProtection="0">
      <alignment vertical="center"/>
    </xf>
    <xf numFmtId="0" fontId="49" fillId="0" borderId="21" applyNumberFormat="0" applyFill="0" applyAlignment="0" applyProtection="0"/>
    <xf numFmtId="0" fontId="37" fillId="0" borderId="0"/>
    <xf numFmtId="0" fontId="18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1" fillId="3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9" fillId="0" borderId="0"/>
    <xf numFmtId="0" fontId="22" fillId="0" borderId="0"/>
    <xf numFmtId="0" fontId="10" fillId="6" borderId="0" applyNumberFormat="0" applyBorder="0" applyAlignment="0" applyProtection="0"/>
    <xf numFmtId="0" fontId="37" fillId="0" borderId="0"/>
    <xf numFmtId="0" fontId="16" fillId="26" borderId="0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6" borderId="0" applyNumberFormat="0" applyBorder="0" applyAlignment="0" applyProtection="0"/>
    <xf numFmtId="0" fontId="17" fillId="0" borderId="0"/>
    <xf numFmtId="0" fontId="3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16" fillId="16" borderId="0" applyNumberFormat="0" applyBorder="0" applyAlignment="0" applyProtection="0"/>
    <xf numFmtId="0" fontId="40" fillId="0" borderId="2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0" fillId="14" borderId="1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38" fontId="38" fillId="0" borderId="0" applyFont="0" applyFill="0" applyBorder="0" applyAlignment="0" applyProtection="0"/>
    <xf numFmtId="0" fontId="10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0" borderId="0"/>
    <xf numFmtId="0" fontId="33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3" fillId="5" borderId="0" applyNumberFormat="0" applyBorder="0" applyAlignment="0" applyProtection="0"/>
    <xf numFmtId="0" fontId="10" fillId="21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" fillId="0" borderId="0"/>
    <xf numFmtId="0" fontId="3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36" fillId="25" borderId="1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37" fontId="42" fillId="0" borderId="0"/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/>
    <xf numFmtId="0" fontId="18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88" fontId="19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81" fontId="43" fillId="30" borderId="0"/>
    <xf numFmtId="0" fontId="28" fillId="19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15" fillId="24" borderId="0" applyNumberFormat="0" applyBorder="0" applyAlignment="0" applyProtection="0"/>
    <xf numFmtId="0" fontId="23" fillId="15" borderId="0" applyNumberFormat="0" applyBorder="0" applyAlignment="0" applyProtection="0"/>
    <xf numFmtId="0" fontId="15" fillId="24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8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184" fontId="48" fillId="0" borderId="0"/>
    <xf numFmtId="0" fontId="1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3" fillId="5" borderId="0" applyNumberFormat="0" applyBorder="0" applyAlignment="0" applyProtection="0"/>
    <xf numFmtId="183" fontId="1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24" fillId="0" borderId="0"/>
    <xf numFmtId="0" fontId="33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91" fontId="31" fillId="0" borderId="0" applyFont="0" applyFill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51" fillId="3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58" fillId="0" borderId="2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9" fillId="8" borderId="24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7" fillId="0" borderId="0">
      <alignment vertical="center"/>
    </xf>
    <xf numFmtId="40" fontId="31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4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39" borderId="22" applyNumberFormat="0" applyFont="0" applyAlignment="0" applyProtection="0"/>
    <xf numFmtId="0" fontId="34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5" fillId="37" borderId="0" applyNumberFormat="0" applyBorder="0" applyAlignment="0" applyProtection="0"/>
    <xf numFmtId="14" fontId="27" fillId="0" borderId="0">
      <alignment horizontal="center" wrapText="1"/>
      <protection locked="0"/>
    </xf>
    <xf numFmtId="3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25" fillId="3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2" fillId="32" borderId="7">
      <protection locked="0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0" fillId="33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55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21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24" borderId="0" applyNumberFormat="0" applyBorder="0" applyAlignment="0" applyProtection="0"/>
    <xf numFmtId="0" fontId="57" fillId="0" borderId="0">
      <alignment vertical="center"/>
    </xf>
    <xf numFmtId="0" fontId="25" fillId="4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15" fontId="31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6" fillId="1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/>
    <xf numFmtId="0" fontId="57" fillId="0" borderId="0">
      <alignment vertical="center"/>
    </xf>
    <xf numFmtId="0" fontId="25" fillId="3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11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181" fontId="55" fillId="41" borderId="0"/>
    <xf numFmtId="0" fontId="59" fillId="8" borderId="24" applyNumberFormat="0" applyAlignment="0" applyProtection="0">
      <alignment vertical="center"/>
    </xf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9" fillId="39" borderId="22" applyNumberFormat="0" applyFont="0" applyAlignment="0" applyProtection="0">
      <alignment vertical="center"/>
    </xf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16" fillId="24" borderId="0" applyNumberFormat="0" applyBorder="0" applyAlignment="0" applyProtection="0"/>
    <xf numFmtId="190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33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6" fillId="25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197" fontId="19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36" fillId="25" borderId="19" applyNumberFormat="0" applyAlignment="0" applyProtection="0">
      <alignment vertical="center"/>
    </xf>
    <xf numFmtId="0" fontId="16" fillId="12" borderId="0" applyNumberFormat="0" applyBorder="0" applyAlignment="0" applyProtection="0"/>
    <xf numFmtId="0" fontId="10" fillId="11" borderId="0" applyNumberFormat="0" applyBorder="0" applyAlignment="0" applyProtection="0"/>
    <xf numFmtId="0" fontId="16" fillId="2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60" fillId="0" borderId="25">
      <alignment horizontal="center"/>
    </xf>
    <xf numFmtId="0" fontId="36" fillId="25" borderId="19" applyNumberFormat="0" applyAlignment="0" applyProtection="0">
      <alignment vertical="center"/>
    </xf>
    <xf numFmtId="0" fontId="28" fillId="19" borderId="0" applyNumberFormat="0" applyBorder="0" applyAlignment="0" applyProtection="0"/>
    <xf numFmtId="0" fontId="61" fillId="8" borderId="18" applyNumberFormat="0" applyAlignment="0" applyProtection="0"/>
    <xf numFmtId="0" fontId="16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200" fontId="48" fillId="0" borderId="0"/>
    <xf numFmtId="0" fontId="38" fillId="0" borderId="0" applyFont="0" applyFill="0" applyBorder="0" applyAlignment="0" applyProtection="0"/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5" fillId="37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1" fillId="42" borderId="0" applyNumberFormat="0" applyFon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/>
    <xf numFmtId="0" fontId="62" fillId="0" borderId="26" applyNumberFormat="0" applyAlignment="0" applyProtection="0">
      <alignment horizontal="left" vertical="center"/>
    </xf>
    <xf numFmtId="0" fontId="34" fillId="3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63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62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68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58" fillId="0" borderId="2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/>
    <xf numFmtId="177" fontId="73" fillId="0" borderId="0" applyFill="0" applyBorder="0" applyAlignment="0"/>
    <xf numFmtId="0" fontId="67" fillId="0" borderId="0" applyNumberFormat="0" applyFill="0" applyBorder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59" fillId="8" borderId="24" applyNumberFormat="0" applyAlignment="0" applyProtection="0">
      <alignment vertical="center"/>
    </xf>
    <xf numFmtId="0" fontId="75" fillId="25" borderId="19" applyNumberFormat="0" applyAlignment="0" applyProtection="0"/>
    <xf numFmtId="0" fontId="13" fillId="7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194" fontId="19" fillId="0" borderId="0" applyFont="0" applyFill="0" applyBorder="0" applyAlignment="0" applyProtection="0"/>
    <xf numFmtId="0" fontId="77" fillId="0" borderId="0" applyProtection="0"/>
    <xf numFmtId="0" fontId="11" fillId="4" borderId="0" applyNumberFormat="0" applyBorder="0" applyAlignment="0" applyProtection="0">
      <alignment vertical="center"/>
    </xf>
    <xf numFmtId="179" fontId="48" fillId="0" borderId="0"/>
    <xf numFmtId="0" fontId="79" fillId="0" borderId="0" applyNumberFormat="0" applyFill="0" applyBorder="0" applyAlignment="0" applyProtection="0"/>
    <xf numFmtId="0" fontId="69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8" borderId="24" applyNumberFormat="0" applyAlignment="0" applyProtection="0">
      <alignment vertical="center"/>
    </xf>
    <xf numFmtId="0" fontId="24" fillId="0" borderId="0"/>
    <xf numFmtId="0" fontId="19" fillId="0" borderId="0"/>
    <xf numFmtId="0" fontId="24" fillId="0" borderId="0"/>
    <xf numFmtId="2" fontId="77" fillId="0" borderId="0" applyProtection="0"/>
    <xf numFmtId="0" fontId="19" fillId="0" borderId="0"/>
    <xf numFmtId="0" fontId="15" fillId="24" borderId="0" applyNumberFormat="0" applyBorder="0" applyAlignment="0" applyProtection="0"/>
    <xf numFmtId="0" fontId="58" fillId="0" borderId="23" applyNumberFormat="0" applyFill="0" applyAlignment="0" applyProtection="0">
      <alignment vertical="center"/>
    </xf>
    <xf numFmtId="0" fontId="80" fillId="4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38" fontId="66" fillId="8" borderId="0" applyNumberFormat="0" applyBorder="0" applyAlignment="0" applyProtection="0"/>
    <xf numFmtId="0" fontId="62" fillId="0" borderId="8">
      <alignment horizontal="left" vertical="center"/>
    </xf>
    <xf numFmtId="0" fontId="69" fillId="0" borderId="2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0" fillId="8" borderId="24" applyNumberFormat="0" applyAlignment="0" applyProtection="0"/>
    <xf numFmtId="0" fontId="69" fillId="0" borderId="21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0" fontId="66" fillId="39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76" fillId="0" borderId="23" applyNumberFormat="0" applyFill="0" applyAlignment="0" applyProtection="0"/>
    <xf numFmtId="9" fontId="74" fillId="0" borderId="0" applyFont="0" applyFill="0" applyBorder="0" applyAlignment="0" applyProtection="0"/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188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199" fontId="31" fillId="0" borderId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24" fillId="0" borderId="0"/>
    <xf numFmtId="0" fontId="30" fillId="20" borderId="0" applyNumberFormat="0" applyBorder="0" applyAlignment="0" applyProtection="0">
      <alignment vertical="center"/>
    </xf>
    <xf numFmtId="0" fontId="48" fillId="0" borderId="0"/>
    <xf numFmtId="0" fontId="17" fillId="0" borderId="0"/>
    <xf numFmtId="0" fontId="39" fillId="4" borderId="0" applyNumberFormat="0" applyBorder="0" applyAlignment="0" applyProtection="0">
      <alignment vertical="center"/>
    </xf>
    <xf numFmtId="13" fontId="19" fillId="0" borderId="0" applyFont="0" applyFill="0" applyProtection="0"/>
    <xf numFmtId="0" fontId="9" fillId="39" borderId="22" applyNumberFormat="0" applyFont="0" applyAlignment="0" applyProtection="0">
      <alignment vertical="center"/>
    </xf>
    <xf numFmtId="0" fontId="9" fillId="39" borderId="22" applyNumberFormat="0" applyFont="0" applyAlignment="0" applyProtection="0">
      <alignment vertical="center"/>
    </xf>
    <xf numFmtId="0" fontId="9" fillId="39" borderId="2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9" fillId="8" borderId="24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52" fillId="32" borderId="7">
      <protection locked="0"/>
    </xf>
    <xf numFmtId="0" fontId="52" fillId="32" borderId="7">
      <protection locked="0"/>
    </xf>
    <xf numFmtId="0" fontId="7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4" fillId="0" borderId="27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0" borderId="0"/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/>
    <xf numFmtId="1" fontId="81" fillId="0" borderId="1">
      <alignment vertical="center"/>
      <protection locked="0"/>
    </xf>
    <xf numFmtId="0" fontId="19" fillId="0" borderId="3" applyNumberFormat="0" applyFill="0" applyProtection="0">
      <alignment horizontal="right"/>
    </xf>
    <xf numFmtId="0" fontId="82" fillId="0" borderId="21" applyNumberFormat="0" applyFill="0" applyAlignment="0" applyProtection="0">
      <alignment vertical="center"/>
    </xf>
    <xf numFmtId="0" fontId="83" fillId="0" borderId="20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2" fillId="0" borderId="3" applyNumberFormat="0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8" fillId="0" borderId="5" applyNumberFormat="0" applyFill="0" applyProtection="0">
      <alignment horizont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5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4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8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6" fillId="8" borderId="2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" fontId="19" fillId="0" borderId="5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7" fillId="14" borderId="1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88" fillId="0" borderId="2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6" fontId="19" fillId="0" borderId="5" applyFill="0" applyProtection="0">
      <alignment horizontal="right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24" fillId="0" borderId="0"/>
    <xf numFmtId="0" fontId="7" fillId="0" borderId="0"/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81" fillId="0" borderId="1">
      <alignment vertical="center"/>
      <protection locked="0"/>
    </xf>
    <xf numFmtId="0" fontId="2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2" fontId="81" fillId="0" borderId="1">
      <alignment vertical="center"/>
      <protection locked="0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96" fontId="22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81" fillId="0" borderId="1">
      <alignment vertical="center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8" borderId="18" applyNumberFormat="0" applyAlignment="0" applyProtection="0">
      <alignment vertical="center"/>
    </xf>
    <xf numFmtId="0" fontId="92" fillId="25" borderId="19" applyNumberFormat="0" applyAlignment="0" applyProtection="0">
      <alignment vertical="center"/>
    </xf>
    <xf numFmtId="0" fontId="78" fillId="0" borderId="5" applyNumberFormat="0" applyFill="0" applyProtection="0">
      <alignment horizontal="left"/>
    </xf>
    <xf numFmtId="0" fontId="93" fillId="0" borderId="23" applyNumberFormat="0" applyFill="0" applyAlignment="0" applyProtection="0">
      <alignment vertical="center"/>
    </xf>
    <xf numFmtId="187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9" fillId="0" borderId="3" applyNumberFormat="0" applyFill="0" applyProtection="0">
      <alignment horizontal="left"/>
    </xf>
    <xf numFmtId="0" fontId="94" fillId="20" borderId="0" applyNumberFormat="0" applyBorder="0" applyAlignment="0" applyProtection="0">
      <alignment vertical="center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0" fontId="95" fillId="0" borderId="0"/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0" fontId="19" fillId="0" borderId="0"/>
    <xf numFmtId="0" fontId="31" fillId="0" borderId="0"/>
    <xf numFmtId="41" fontId="19" fillId="0" borderId="0" applyFont="0" applyFill="0" applyBorder="0" applyAlignment="0" applyProtection="0"/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98" fillId="0" borderId="0">
      <alignment vertical="center"/>
    </xf>
    <xf numFmtId="0" fontId="100" fillId="0" borderId="0"/>
    <xf numFmtId="0" fontId="100" fillId="0" borderId="0"/>
    <xf numFmtId="0" fontId="102" fillId="0" borderId="0"/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0" fontId="103" fillId="44" borderId="0" applyNumberFormat="0" applyBorder="0" applyAlignment="0" applyProtection="0">
      <alignment vertical="center"/>
    </xf>
    <xf numFmtId="0" fontId="100" fillId="0" borderId="0"/>
    <xf numFmtId="0" fontId="104" fillId="45" borderId="0" applyNumberFormat="0" applyBorder="0" applyAlignment="0" applyProtection="0">
      <alignment vertical="center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</cellStyleXfs>
  <cellXfs count="166">
    <xf numFmtId="0" fontId="0" fillId="0" borderId="0" xfId="0">
      <alignment vertical="center"/>
    </xf>
    <xf numFmtId="0" fontId="1" fillId="0" borderId="0" xfId="156" applyFill="1"/>
    <xf numFmtId="0" fontId="1" fillId="0" borderId="0" xfId="156"/>
    <xf numFmtId="0" fontId="2" fillId="0" borderId="0" xfId="156" applyNumberFormat="1" applyFont="1" applyFill="1" applyAlignment="1">
      <alignment horizontal="right" vertical="center"/>
    </xf>
    <xf numFmtId="0" fontId="2" fillId="0" borderId="0" xfId="156" applyNumberFormat="1" applyFont="1" applyFill="1" applyAlignment="1">
      <alignment horizontal="left" vertical="center"/>
    </xf>
    <xf numFmtId="0" fontId="2" fillId="0" borderId="0" xfId="156" applyFont="1" applyFill="1" applyAlignment="1">
      <alignment horizontal="center" vertical="center"/>
    </xf>
    <xf numFmtId="0" fontId="2" fillId="0" borderId="0" xfId="156" applyNumberFormat="1" applyFont="1" applyFill="1" applyAlignment="1">
      <alignment vertical="center"/>
    </xf>
    <xf numFmtId="0" fontId="2" fillId="0" borderId="0" xfId="156" applyFont="1" applyFill="1" applyAlignment="1">
      <alignment vertical="center"/>
    </xf>
    <xf numFmtId="0" fontId="4" fillId="0" borderId="3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0" fontId="4" fillId="0" borderId="6" xfId="156" applyFont="1" applyFill="1" applyBorder="1" applyAlignment="1">
      <alignment horizontal="center" vertical="center"/>
    </xf>
    <xf numFmtId="0" fontId="4" fillId="0" borderId="7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/>
    </xf>
    <xf numFmtId="192" fontId="4" fillId="0" borderId="1" xfId="156" applyNumberFormat="1" applyFont="1" applyFill="1" applyBorder="1" applyAlignment="1">
      <alignment horizontal="right" vertical="center" wrapText="1"/>
    </xf>
    <xf numFmtId="0" fontId="4" fillId="0" borderId="0" xfId="156" applyFont="1"/>
    <xf numFmtId="0" fontId="2" fillId="0" borderId="1" xfId="1345" applyFont="1" applyBorder="1" applyAlignment="1">
      <alignment horizontal="center" vertical="center" wrapText="1"/>
    </xf>
    <xf numFmtId="0" fontId="2" fillId="0" borderId="0" xfId="156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5" fillId="0" borderId="0" xfId="156" applyFont="1"/>
    <xf numFmtId="0" fontId="4" fillId="0" borderId="0" xfId="156" applyFont="1" applyFill="1"/>
    <xf numFmtId="0" fontId="4" fillId="0" borderId="0" xfId="156" applyFont="1" applyBorder="1" applyAlignment="1">
      <alignment horizontal="left" vertical="center"/>
    </xf>
    <xf numFmtId="0" fontId="1" fillId="0" borderId="0" xfId="156" applyBorder="1"/>
    <xf numFmtId="0" fontId="4" fillId="0" borderId="1" xfId="156" applyFont="1" applyBorder="1" applyAlignment="1">
      <alignment horizontal="center" vertical="center" wrapText="1"/>
    </xf>
    <xf numFmtId="0" fontId="4" fillId="0" borderId="1" xfId="156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95" fontId="2" fillId="0" borderId="0" xfId="156" applyNumberFormat="1" applyFont="1" applyFill="1" applyAlignment="1" applyProtection="1">
      <alignment horizontal="right"/>
    </xf>
    <xf numFmtId="0" fontId="1" fillId="0" borderId="0" xfId="156" applyAlignment="1">
      <alignment vertical="center" wrapText="1"/>
    </xf>
    <xf numFmtId="0" fontId="1" fillId="0" borderId="0" xfId="156" applyAlignment="1">
      <alignment horizontal="center" vertical="center" wrapText="1"/>
    </xf>
    <xf numFmtId="0" fontId="4" fillId="0" borderId="0" xfId="156" applyFont="1" applyAlignment="1">
      <alignment horizontal="left" vertical="center"/>
    </xf>
    <xf numFmtId="0" fontId="4" fillId="0" borderId="0" xfId="156" applyFont="1" applyAlignment="1">
      <alignment horizontal="right" vertical="center"/>
    </xf>
    <xf numFmtId="0" fontId="2" fillId="0" borderId="14" xfId="156" applyFont="1" applyBorder="1" applyAlignment="1">
      <alignment horizontal="center" vertical="center"/>
    </xf>
    <xf numFmtId="0" fontId="2" fillId="0" borderId="0" xfId="156" applyFont="1"/>
    <xf numFmtId="0" fontId="2" fillId="0" borderId="0" xfId="156" applyFont="1" applyAlignment="1">
      <alignment horizontal="center" vertical="center"/>
    </xf>
    <xf numFmtId="0" fontId="2" fillId="0" borderId="14" xfId="156" applyFont="1" applyFill="1" applyBorder="1" applyAlignment="1">
      <alignment vertical="center" wrapText="1"/>
    </xf>
    <xf numFmtId="192" fontId="4" fillId="0" borderId="14" xfId="156" applyNumberFormat="1" applyFont="1" applyFill="1" applyBorder="1" applyAlignment="1">
      <alignment horizontal="right" vertical="center"/>
    </xf>
    <xf numFmtId="0" fontId="2" fillId="0" borderId="14" xfId="156" applyFont="1" applyFill="1" applyBorder="1" applyAlignment="1">
      <alignment vertical="center"/>
    </xf>
    <xf numFmtId="0" fontId="2" fillId="0" borderId="0" xfId="156" applyFont="1" applyFill="1"/>
    <xf numFmtId="192" fontId="2" fillId="0" borderId="14" xfId="156" applyNumberFormat="1" applyFont="1" applyFill="1" applyBorder="1" applyAlignment="1">
      <alignment horizontal="right" vertical="center"/>
    </xf>
    <xf numFmtId="0" fontId="2" fillId="0" borderId="14" xfId="156" applyFont="1" applyFill="1" applyBorder="1" applyAlignment="1">
      <alignment horizontal="center" vertical="center" wrapText="1"/>
    </xf>
    <xf numFmtId="0" fontId="2" fillId="0" borderId="14" xfId="156" applyFont="1" applyFill="1" applyBorder="1" applyAlignment="1">
      <alignment horizontal="center" vertical="center"/>
    </xf>
    <xf numFmtId="0" fontId="2" fillId="0" borderId="14" xfId="156" applyFont="1" applyFill="1" applyBorder="1"/>
    <xf numFmtId="0" fontId="2" fillId="0" borderId="0" xfId="156" applyFont="1" applyFill="1" applyBorder="1"/>
    <xf numFmtId="49" fontId="4" fillId="0" borderId="1" xfId="156" applyNumberFormat="1" applyFont="1" applyFill="1" applyBorder="1" applyAlignment="1">
      <alignment vertical="center" wrapText="1"/>
    </xf>
    <xf numFmtId="0" fontId="2" fillId="0" borderId="1" xfId="610" applyFont="1" applyBorder="1" applyAlignment="1">
      <alignment horizontal="center" vertical="center" wrapText="1"/>
    </xf>
    <xf numFmtId="0" fontId="2" fillId="0" borderId="7" xfId="610" applyFont="1" applyFill="1" applyBorder="1" applyAlignment="1">
      <alignment horizontal="center" vertical="center" wrapText="1"/>
    </xf>
    <xf numFmtId="0" fontId="7" fillId="0" borderId="0" xfId="1433"/>
    <xf numFmtId="0" fontId="2" fillId="0" borderId="0" xfId="1433" applyFont="1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2" xfId="1433" applyFont="1" applyBorder="1" applyAlignment="1">
      <alignment vertical="center"/>
    </xf>
    <xf numFmtId="192" fontId="2" fillId="0" borderId="1" xfId="1433" applyNumberFormat="1" applyFont="1" applyFill="1" applyBorder="1" applyAlignment="1">
      <alignment horizontal="right" vertical="center"/>
    </xf>
    <xf numFmtId="0" fontId="7" fillId="0" borderId="1" xfId="1433" applyBorder="1"/>
    <xf numFmtId="0" fontId="7" fillId="0" borderId="1" xfId="1433" applyFill="1" applyBorder="1"/>
    <xf numFmtId="0" fontId="2" fillId="0" borderId="1" xfId="1433" applyFont="1" applyBorder="1" applyAlignment="1">
      <alignment horizontal="center" vertical="center"/>
    </xf>
    <xf numFmtId="49" fontId="7" fillId="0" borderId="0" xfId="1433" applyNumberFormat="1"/>
    <xf numFmtId="49" fontId="2" fillId="0" borderId="0" xfId="1433" applyNumberFormat="1" applyFont="1" applyAlignment="1">
      <alignment vertical="center"/>
    </xf>
    <xf numFmtId="49" fontId="2" fillId="0" borderId="1" xfId="1433" applyNumberFormat="1" applyFont="1" applyBorder="1" applyAlignment="1">
      <alignment horizontal="center" vertical="center"/>
    </xf>
    <xf numFmtId="49" fontId="2" fillId="0" borderId="1" xfId="1433" applyNumberFormat="1" applyFont="1" applyFill="1" applyBorder="1" applyAlignment="1">
      <alignment vertical="center"/>
    </xf>
    <xf numFmtId="0" fontId="2" fillId="0" borderId="1" xfId="1433" applyNumberFormat="1" applyFont="1" applyFill="1" applyBorder="1" applyAlignment="1">
      <alignment vertical="center"/>
    </xf>
    <xf numFmtId="4" fontId="7" fillId="0" borderId="0" xfId="1433" applyNumberFormat="1"/>
    <xf numFmtId="0" fontId="7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" xfId="1346" applyFont="1" applyBorder="1" applyAlignment="1">
      <alignment horizontal="center" vertical="center" wrapText="1"/>
    </xf>
    <xf numFmtId="192" fontId="2" fillId="0" borderId="16" xfId="1346" applyNumberFormat="1" applyFont="1" applyFill="1" applyBorder="1" applyAlignment="1">
      <alignment horizontal="right" vertical="center"/>
    </xf>
    <xf numFmtId="192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0" fontId="2" fillId="0" borderId="1" xfId="1346" applyFont="1" applyFill="1" applyBorder="1"/>
    <xf numFmtId="198" fontId="2" fillId="0" borderId="1" xfId="1346" applyNumberFormat="1" applyFont="1" applyFill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49" fontId="2" fillId="0" borderId="0" xfId="1433" applyNumberFormat="1" applyFont="1" applyFill="1" applyBorder="1" applyAlignment="1">
      <alignment vertical="center"/>
    </xf>
    <xf numFmtId="0" fontId="2" fillId="0" borderId="0" xfId="1433" applyNumberFormat="1" applyFont="1" applyFill="1" applyBorder="1" applyAlignment="1">
      <alignment vertical="center"/>
    </xf>
    <xf numFmtId="192" fontId="2" fillId="0" borderId="0" xfId="1433" applyNumberFormat="1" applyFont="1" applyFill="1" applyBorder="1" applyAlignment="1">
      <alignment horizontal="right" vertical="center"/>
    </xf>
    <xf numFmtId="0" fontId="96" fillId="0" borderId="1" xfId="1433" applyFont="1" applyBorder="1" applyAlignment="1">
      <alignment horizontal="center" vertical="center"/>
    </xf>
    <xf numFmtId="49" fontId="96" fillId="0" borderId="1" xfId="1433" applyNumberFormat="1" applyFont="1" applyBorder="1" applyAlignment="1">
      <alignment horizontal="center" vertical="center"/>
    </xf>
    <xf numFmtId="49" fontId="101" fillId="0" borderId="1" xfId="156" applyNumberFormat="1" applyFont="1" applyFill="1" applyBorder="1" applyAlignment="1">
      <alignment vertical="center"/>
    </xf>
    <xf numFmtId="49" fontId="96" fillId="0" borderId="1" xfId="156" applyNumberFormat="1" applyFont="1" applyFill="1" applyBorder="1" applyAlignment="1">
      <alignment horizontal="center" vertical="center" wrapText="1"/>
    </xf>
    <xf numFmtId="0" fontId="2" fillId="0" borderId="1" xfId="1433" applyFont="1" applyBorder="1" applyAlignment="1">
      <alignment horizontal="center" vertical="center"/>
    </xf>
    <xf numFmtId="0" fontId="2" fillId="0" borderId="28" xfId="1433" applyFont="1" applyBorder="1" applyAlignment="1">
      <alignment horizontal="center" vertical="center"/>
    </xf>
    <xf numFmtId="0" fontId="2" fillId="0" borderId="1" xfId="1433" applyFont="1" applyBorder="1" applyAlignment="1">
      <alignment horizontal="left" vertical="center"/>
    </xf>
    <xf numFmtId="0" fontId="96" fillId="0" borderId="28" xfId="1433" applyFont="1" applyBorder="1" applyAlignment="1">
      <alignment horizontal="center" vertical="center"/>
    </xf>
    <xf numFmtId="0" fontId="2" fillId="0" borderId="28" xfId="1433" applyFont="1" applyBorder="1" applyAlignment="1">
      <alignment horizontal="left" vertical="center"/>
    </xf>
    <xf numFmtId="0" fontId="96" fillId="0" borderId="28" xfId="1983" applyNumberFormat="1" applyFont="1" applyFill="1" applyBorder="1" applyAlignment="1">
      <alignment horizontal="left" vertical="center"/>
    </xf>
    <xf numFmtId="0" fontId="96" fillId="0" borderId="28" xfId="1983" applyNumberFormat="1" applyFont="1" applyFill="1" applyBorder="1" applyAlignment="1">
      <alignment horizontal="left" vertical="center"/>
    </xf>
    <xf numFmtId="49" fontId="4" fillId="0" borderId="0" xfId="156" applyNumberFormat="1" applyFont="1" applyFill="1" applyBorder="1" applyAlignment="1">
      <alignment horizontal="left" vertical="center"/>
    </xf>
    <xf numFmtId="49" fontId="4" fillId="0" borderId="0" xfId="156" applyNumberFormat="1" applyFont="1" applyFill="1" applyBorder="1" applyAlignment="1">
      <alignment horizontal="left" vertical="center" wrapText="1"/>
    </xf>
    <xf numFmtId="192" fontId="4" fillId="0" borderId="0" xfId="156" applyNumberFormat="1" applyFont="1" applyFill="1" applyBorder="1" applyAlignment="1">
      <alignment horizontal="right" vertical="center" wrapText="1"/>
    </xf>
    <xf numFmtId="0" fontId="4" fillId="0" borderId="3" xfId="156" applyFont="1" applyFill="1" applyBorder="1" applyAlignment="1">
      <alignment horizontal="center" vertical="center"/>
    </xf>
    <xf numFmtId="0" fontId="4" fillId="0" borderId="3" xfId="156" applyNumberFormat="1" applyFont="1" applyFill="1" applyBorder="1" applyAlignment="1">
      <alignment horizontal="center" vertical="center"/>
    </xf>
    <xf numFmtId="0" fontId="4" fillId="0" borderId="4" xfId="156" applyNumberFormat="1" applyFont="1" applyFill="1" applyBorder="1" applyAlignment="1">
      <alignment horizontal="center" vertical="center"/>
    </xf>
    <xf numFmtId="0" fontId="4" fillId="0" borderId="28" xfId="156" applyNumberFormat="1" applyFont="1" applyFill="1" applyBorder="1" applyAlignment="1">
      <alignment horizontal="center" vertical="center" wrapText="1"/>
    </xf>
    <xf numFmtId="0" fontId="1" fillId="0" borderId="12" xfId="156" applyBorder="1"/>
    <xf numFmtId="0" fontId="4" fillId="0" borderId="28" xfId="156" applyFont="1" applyFill="1" applyBorder="1" applyAlignment="1">
      <alignment horizontal="center" vertical="center"/>
    </xf>
    <xf numFmtId="0" fontId="4" fillId="0" borderId="28" xfId="156" applyNumberFormat="1" applyFont="1" applyFill="1" applyBorder="1" applyAlignment="1">
      <alignment horizontal="center" vertical="center"/>
    </xf>
    <xf numFmtId="0" fontId="1" fillId="0" borderId="8" xfId="156" applyBorder="1"/>
    <xf numFmtId="0" fontId="101" fillId="0" borderId="2" xfId="156" applyNumberFormat="1" applyFont="1" applyFill="1" applyBorder="1" applyAlignment="1">
      <alignment horizontal="center" vertical="center"/>
    </xf>
    <xf numFmtId="49" fontId="4" fillId="0" borderId="28" xfId="156" applyNumberFormat="1" applyFont="1" applyFill="1" applyBorder="1" applyAlignment="1">
      <alignment horizontal="center" vertical="center"/>
    </xf>
    <xf numFmtId="49" fontId="101" fillId="0" borderId="28" xfId="156" applyNumberFormat="1" applyFont="1" applyFill="1" applyBorder="1" applyAlignment="1">
      <alignment horizontal="center" vertical="center"/>
    </xf>
    <xf numFmtId="0" fontId="4" fillId="0" borderId="12" xfId="156" applyFont="1" applyBorder="1"/>
    <xf numFmtId="0" fontId="4" fillId="0" borderId="8" xfId="156" applyFont="1" applyBorder="1"/>
    <xf numFmtId="0" fontId="101" fillId="0" borderId="28" xfId="156" applyNumberFormat="1" applyFont="1" applyFill="1" applyBorder="1" applyAlignment="1">
      <alignment horizontal="center" vertical="center"/>
    </xf>
    <xf numFmtId="49" fontId="4" fillId="0" borderId="3" xfId="156" applyNumberFormat="1" applyFont="1" applyFill="1" applyBorder="1" applyAlignment="1">
      <alignment horizontal="left" vertical="center"/>
    </xf>
    <xf numFmtId="49" fontId="4" fillId="0" borderId="3" xfId="156" applyNumberFormat="1" applyFont="1" applyFill="1" applyBorder="1" applyAlignment="1">
      <alignment horizontal="left" vertical="center" wrapText="1"/>
    </xf>
    <xf numFmtId="192" fontId="4" fillId="0" borderId="3" xfId="156" applyNumberFormat="1" applyFont="1" applyFill="1" applyBorder="1" applyAlignment="1">
      <alignment horizontal="right" vertical="center" wrapText="1"/>
    </xf>
    <xf numFmtId="0" fontId="101" fillId="0" borderId="28" xfId="156" applyNumberFormat="1" applyFont="1" applyFill="1" applyBorder="1" applyAlignment="1">
      <alignment horizontal="center" vertical="center" wrapText="1"/>
    </xf>
    <xf numFmtId="0" fontId="96" fillId="0" borderId="28" xfId="156" applyNumberFormat="1" applyFont="1" applyFill="1" applyBorder="1" applyAlignment="1">
      <alignment horizontal="center" vertical="center"/>
    </xf>
    <xf numFmtId="0" fontId="101" fillId="0" borderId="3" xfId="156" applyFont="1" applyBorder="1" applyAlignment="1">
      <alignment horizontal="center" vertical="center" wrapText="1"/>
    </xf>
    <xf numFmtId="0" fontId="96" fillId="0" borderId="14" xfId="156" applyFont="1" applyFill="1" applyBorder="1" applyAlignment="1">
      <alignment vertical="center" wrapText="1"/>
    </xf>
    <xf numFmtId="0" fontId="2" fillId="0" borderId="1" xfId="1433" applyFont="1" applyBorder="1" applyAlignment="1">
      <alignment horizontal="center" vertical="center"/>
    </xf>
    <xf numFmtId="192" fontId="96" fillId="0" borderId="1" xfId="1346" applyNumberFormat="1" applyFont="1" applyFill="1" applyBorder="1" applyAlignment="1">
      <alignment horizontal="right" vertical="center"/>
    </xf>
    <xf numFmtId="0" fontId="2" fillId="0" borderId="1" xfId="1433" applyFont="1" applyBorder="1" applyAlignment="1">
      <alignment horizontal="center" vertical="center"/>
    </xf>
    <xf numFmtId="0" fontId="6" fillId="0" borderId="0" xfId="1346" applyFont="1" applyAlignment="1">
      <alignment horizontal="center" vertical="center"/>
    </xf>
    <xf numFmtId="0" fontId="2" fillId="0" borderId="15" xfId="1346" applyFont="1" applyBorder="1" applyAlignment="1">
      <alignment horizontal="center" vertical="center"/>
    </xf>
    <xf numFmtId="0" fontId="2" fillId="0" borderId="0" xfId="1433" applyFont="1" applyAlignment="1">
      <alignment horizontal="left"/>
    </xf>
    <xf numFmtId="0" fontId="6" fillId="0" borderId="0" xfId="1433" applyFont="1" applyAlignment="1">
      <alignment horizontal="center" vertical="center"/>
    </xf>
    <xf numFmtId="0" fontId="8" fillId="0" borderId="0" xfId="1433" applyFont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 wrapText="1"/>
    </xf>
    <xf numFmtId="0" fontId="6" fillId="0" borderId="0" xfId="156" applyNumberFormat="1" applyFont="1" applyFill="1" applyAlignment="1" applyProtection="1">
      <alignment horizontal="center" vertical="center"/>
    </xf>
    <xf numFmtId="0" fontId="4" fillId="0" borderId="1" xfId="156" applyNumberFormat="1" applyFont="1" applyFill="1" applyBorder="1" applyAlignment="1" applyProtection="1">
      <alignment horizontal="center" vertical="center" wrapText="1"/>
    </xf>
    <xf numFmtId="0" fontId="4" fillId="0" borderId="2" xfId="156" applyNumberFormat="1" applyFont="1" applyFill="1" applyBorder="1" applyAlignment="1" applyProtection="1">
      <alignment horizontal="center" vertical="center" wrapText="1"/>
    </xf>
    <xf numFmtId="0" fontId="3" fillId="0" borderId="0" xfId="156" applyFont="1" applyAlignment="1">
      <alignment horizontal="center" vertical="center"/>
    </xf>
    <xf numFmtId="0" fontId="2" fillId="0" borderId="14" xfId="156" applyFont="1" applyBorder="1" applyAlignment="1">
      <alignment horizontal="center" vertical="center"/>
    </xf>
    <xf numFmtId="195" fontId="4" fillId="0" borderId="6" xfId="156" applyNumberFormat="1" applyFont="1" applyFill="1" applyBorder="1" applyAlignment="1" applyProtection="1">
      <alignment horizontal="center" vertical="center" wrapText="1"/>
    </xf>
    <xf numFmtId="195" fontId="4" fillId="0" borderId="3" xfId="156" applyNumberFormat="1" applyFont="1" applyFill="1" applyBorder="1" applyAlignment="1" applyProtection="1">
      <alignment horizontal="center" vertical="center" wrapText="1"/>
    </xf>
    <xf numFmtId="0" fontId="4" fillId="0" borderId="9" xfId="156" applyFont="1" applyBorder="1" applyAlignment="1">
      <alignment horizontal="center" vertical="center" wrapText="1"/>
    </xf>
    <xf numFmtId="0" fontId="4" fillId="0" borderId="10" xfId="156" applyFont="1" applyBorder="1" applyAlignment="1">
      <alignment horizontal="center" vertical="center" wrapText="1"/>
    </xf>
    <xf numFmtId="0" fontId="4" fillId="0" borderId="11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12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195" fontId="4" fillId="0" borderId="9" xfId="156" applyNumberFormat="1" applyFont="1" applyFill="1" applyBorder="1" applyAlignment="1" applyProtection="1">
      <alignment horizontal="center" vertical="center" wrapText="1"/>
    </xf>
    <xf numFmtId="195" fontId="4" fillId="0" borderId="10" xfId="156" applyNumberFormat="1" applyFont="1" applyFill="1" applyBorder="1" applyAlignment="1" applyProtection="1">
      <alignment horizontal="center" vertical="center" wrapText="1"/>
    </xf>
    <xf numFmtId="195" fontId="4" fillId="0" borderId="4" xfId="156" applyNumberFormat="1" applyFont="1" applyFill="1" applyBorder="1" applyAlignment="1" applyProtection="1">
      <alignment horizontal="center" vertical="center" wrapText="1"/>
    </xf>
    <xf numFmtId="195" fontId="4" fillId="0" borderId="12" xfId="156" applyNumberFormat="1" applyFont="1" applyFill="1" applyBorder="1" applyAlignment="1" applyProtection="1">
      <alignment horizontal="center" vertical="center" wrapText="1"/>
    </xf>
    <xf numFmtId="195" fontId="4" fillId="0" borderId="7" xfId="156" applyNumberFormat="1" applyFont="1" applyFill="1" applyBorder="1" applyAlignment="1" applyProtection="1">
      <alignment horizontal="center" vertical="center" wrapText="1"/>
    </xf>
    <xf numFmtId="0" fontId="4" fillId="0" borderId="6" xfId="156" applyFont="1" applyBorder="1" applyAlignment="1">
      <alignment horizontal="center" vertical="center" wrapText="1"/>
    </xf>
    <xf numFmtId="0" fontId="4" fillId="0" borderId="7" xfId="156" applyFont="1" applyBorder="1" applyAlignment="1">
      <alignment horizontal="center" vertical="center" wrapText="1"/>
    </xf>
    <xf numFmtId="0" fontId="4" fillId="0" borderId="3" xfId="156" applyFont="1" applyBorder="1" applyAlignment="1">
      <alignment horizontal="center" vertical="center" wrapText="1"/>
    </xf>
    <xf numFmtId="195" fontId="4" fillId="0" borderId="2" xfId="156" applyNumberFormat="1" applyFont="1" applyFill="1" applyBorder="1" applyAlignment="1" applyProtection="1">
      <alignment horizontal="center" vertical="center" wrapText="1"/>
    </xf>
    <xf numFmtId="195" fontId="4" fillId="0" borderId="8" xfId="156" applyNumberFormat="1" applyFont="1" applyFill="1" applyBorder="1" applyAlignment="1" applyProtection="1">
      <alignment horizontal="center" vertical="center" wrapText="1"/>
    </xf>
    <xf numFmtId="195" fontId="4" fillId="0" borderId="13" xfId="156" applyNumberFormat="1" applyFont="1" applyFill="1" applyBorder="1" applyAlignment="1" applyProtection="1">
      <alignment horizontal="center" vertical="center" wrapText="1"/>
    </xf>
    <xf numFmtId="0" fontId="3" fillId="0" borderId="0" xfId="156" applyFont="1" applyBorder="1" applyAlignment="1">
      <alignment horizontal="center" vertical="center"/>
    </xf>
    <xf numFmtId="0" fontId="4" fillId="0" borderId="2" xfId="156" applyFont="1" applyBorder="1" applyAlignment="1">
      <alignment horizontal="center" vertical="center" wrapText="1"/>
    </xf>
    <xf numFmtId="0" fontId="4" fillId="0" borderId="8" xfId="156" applyFont="1" applyBorder="1" applyAlignment="1">
      <alignment horizontal="center" vertical="center" wrapText="1"/>
    </xf>
    <xf numFmtId="0" fontId="4" fillId="0" borderId="13" xfId="156" applyFont="1" applyBorder="1" applyAlignment="1">
      <alignment horizontal="center" vertical="center" wrapText="1"/>
    </xf>
    <xf numFmtId="195" fontId="4" fillId="0" borderId="1" xfId="156" applyNumberFormat="1" applyFont="1" applyFill="1" applyBorder="1" applyAlignment="1" applyProtection="1">
      <alignment horizontal="center" vertical="center" wrapText="1"/>
    </xf>
    <xf numFmtId="0" fontId="3" fillId="0" borderId="0" xfId="156" applyNumberFormat="1" applyFont="1" applyFill="1" applyAlignment="1" applyProtection="1">
      <alignment horizontal="center" vertical="center"/>
    </xf>
    <xf numFmtId="0" fontId="2" fillId="0" borderId="13" xfId="1346" applyFont="1" applyBorder="1" applyAlignment="1">
      <alignment horizontal="center" vertical="center"/>
    </xf>
    <xf numFmtId="0" fontId="2" fillId="0" borderId="13" xfId="1346" applyFont="1" applyBorder="1" applyAlignment="1">
      <alignment horizontal="center" vertical="center"/>
    </xf>
    <xf numFmtId="198" fontId="2" fillId="0" borderId="13" xfId="1346" applyNumberFormat="1" applyFont="1" applyFill="1" applyBorder="1" applyAlignment="1">
      <alignment vertical="center"/>
    </xf>
    <xf numFmtId="0" fontId="2" fillId="0" borderId="13" xfId="1433" applyFont="1" applyFill="1" applyBorder="1" applyAlignment="1">
      <alignment vertical="center"/>
    </xf>
    <xf numFmtId="0" fontId="96" fillId="0" borderId="13" xfId="1433" applyFont="1" applyFill="1" applyBorder="1" applyAlignment="1">
      <alignment vertical="center"/>
    </xf>
    <xf numFmtId="0" fontId="2" fillId="0" borderId="3" xfId="1346" applyFont="1" applyFill="1" applyBorder="1"/>
    <xf numFmtId="192" fontId="2" fillId="0" borderId="29" xfId="1346" applyNumberFormat="1" applyFont="1" applyFill="1" applyBorder="1" applyAlignment="1">
      <alignment horizontal="right" vertical="center"/>
    </xf>
    <xf numFmtId="0" fontId="2" fillId="0" borderId="28" xfId="1346" applyFont="1" applyBorder="1" applyAlignment="1">
      <alignment horizontal="center" vertical="center"/>
    </xf>
    <xf numFmtId="0" fontId="2" fillId="0" borderId="28" xfId="1346" applyFont="1" applyBorder="1" applyAlignment="1">
      <alignment horizontal="center" vertical="center"/>
    </xf>
    <xf numFmtId="198" fontId="2" fillId="0" borderId="28" xfId="1346" applyNumberFormat="1" applyFont="1" applyFill="1" applyBorder="1" applyAlignment="1">
      <alignment vertical="center"/>
    </xf>
    <xf numFmtId="192" fontId="2" fillId="0" borderId="28" xfId="1346" applyNumberFormat="1" applyFont="1" applyFill="1" applyBorder="1" applyAlignment="1">
      <alignment horizontal="right" vertical="center"/>
    </xf>
    <xf numFmtId="185" fontId="2" fillId="0" borderId="28" xfId="1346" applyNumberFormat="1" applyFont="1" applyFill="1" applyBorder="1" applyAlignment="1">
      <alignment horizontal="right" vertical="center"/>
    </xf>
    <xf numFmtId="0" fontId="7" fillId="0" borderId="28" xfId="1346" applyFill="1" applyBorder="1"/>
    <xf numFmtId="0" fontId="2" fillId="0" borderId="28" xfId="1346" applyFont="1" applyFill="1" applyBorder="1"/>
  </cellXfs>
  <cellStyles count="1995">
    <cellStyle name="_20100326高清市院遂宁检察院1080P配置清单26日改" xfId="74"/>
    <cellStyle name="_2011年广西城乡风貌改造三期工程综合整治项目进度表6.07" xfId="72"/>
    <cellStyle name="_Book1" xfId="81"/>
    <cellStyle name="_Book1 2" xfId="86"/>
    <cellStyle name="_Book1 2 2" xfId="89"/>
    <cellStyle name="_Book1 2 2 2" xfId="77"/>
    <cellStyle name="_Book1 2 3" xfId="4"/>
    <cellStyle name="_Book1 3" xfId="92"/>
    <cellStyle name="_Book1 3 2" xfId="75"/>
    <cellStyle name="_Book1 4" xfId="69"/>
    <cellStyle name="_Book1_1" xfId="70"/>
    <cellStyle name="_Book1_2" xfId="93"/>
    <cellStyle name="_Book1_3" xfId="96"/>
    <cellStyle name="_Book1_4" xfId="99"/>
    <cellStyle name="_Book1_5" xfId="44"/>
    <cellStyle name="_ET_STYLE_NoName_00_" xfId="68"/>
    <cellStyle name="_ET_STYLE_NoName_00__Book1" xfId="105"/>
    <cellStyle name="_ET_STYLE_NoName_00__Book1_1" xfId="106"/>
    <cellStyle name="_ET_STYLE_NoName_00__Book1_2" xfId="108"/>
    <cellStyle name="_ET_STYLE_NoName_00__Sheet3" xfId="16"/>
    <cellStyle name="_ET_STYLE_NoName_00__表一：基数核对表" xfId="113"/>
    <cellStyle name="_ET_STYLE_NoName_00__附件1：基数核对表" xfId="51"/>
    <cellStyle name="_弱电系统设备配置报价清单" xfId="65"/>
    <cellStyle name="0,0_x000d__x000a_NA_x000d__x000a_" xfId="24"/>
    <cellStyle name="20% - Accent1" xfId="115"/>
    <cellStyle name="20% - Accent1 2" xfId="118"/>
    <cellStyle name="20% - Accent1 2 2" xfId="110"/>
    <cellStyle name="20% - Accent1 2 2 2" xfId="121"/>
    <cellStyle name="20% - Accent1 2 3" xfId="126"/>
    <cellStyle name="20% - Accent1_国有资本经营预算编制报表1（预算单位）" xfId="129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36"/>
    <cellStyle name="20% - Accent3" xfId="142"/>
    <cellStyle name="20% - Accent3 2" xfId="45"/>
    <cellStyle name="20% - Accent3 2 2" xfId="64"/>
    <cellStyle name="20% - Accent3 2 2 2" xfId="143"/>
    <cellStyle name="20% - Accent3 2 3" xfId="148"/>
    <cellStyle name="20% - Accent3_国有资本经营预算编制报表1（预算单位）" xfId="150"/>
    <cellStyle name="20% - Accent4" xfId="152"/>
    <cellStyle name="20% - Accent4 2" xfId="154"/>
    <cellStyle name="20% - Accent4 2 2" xfId="158"/>
    <cellStyle name="20% - Accent4 2 2 2" xfId="161"/>
    <cellStyle name="20% - Accent4 2 3" xfId="162"/>
    <cellStyle name="20% - Accent4_国有资本经营预算编制报表1（预算单位）" xfId="164"/>
    <cellStyle name="20% - Accent5" xfId="165"/>
    <cellStyle name="20% - Accent5 2" xfId="149"/>
    <cellStyle name="20% - Accent5 2 2" xfId="171"/>
    <cellStyle name="20% - Accent5 2 2 2" xfId="172"/>
    <cellStyle name="20% - Accent5 2 3" xfId="22"/>
    <cellStyle name="20% - Accent5_国有资本经营预算编制报表1（预算单位）" xfId="63"/>
    <cellStyle name="20% - Accent6" xfId="174"/>
    <cellStyle name="20% - Accent6 2" xfId="178"/>
    <cellStyle name="20% - Accent6 2 2" xfId="180"/>
    <cellStyle name="20% - Accent6 2 2 2" xfId="184"/>
    <cellStyle name="20% - Accent6 2 3" xfId="188"/>
    <cellStyle name="20% - Accent6_国有资本经营预算编制报表1（预算单位）" xfId="191"/>
    <cellStyle name="20% - 强调文字颜色 1 2" xfId="194"/>
    <cellStyle name="20% - 强调文字颜色 2 2" xfId="196"/>
    <cellStyle name="20% - 强调文字颜色 3 2" xfId="100"/>
    <cellStyle name="20% - 强调文字颜色 4 2" xfId="197"/>
    <cellStyle name="20% - 强调文字颜色 5 2" xfId="200"/>
    <cellStyle name="20% - 强调文字颜色 6 2" xfId="204"/>
    <cellStyle name="40% - Accent1" xfId="206"/>
    <cellStyle name="40% - Accent1 2" xfId="210"/>
    <cellStyle name="40% - Accent1 2 2" xfId="212"/>
    <cellStyle name="40% - Accent1 2 2 2" xfId="214"/>
    <cellStyle name="40% - Accent1 2 3" xfId="215"/>
    <cellStyle name="40% - Accent1_国有资本经营预算编制报表1（预算单位）" xfId="218"/>
    <cellStyle name="40% - Accent2" xfId="221"/>
    <cellStyle name="40% - Accent2 2" xfId="223"/>
    <cellStyle name="40% - Accent2 2 2" xfId="224"/>
    <cellStyle name="40% - Accent2 2 2 2" xfId="226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7"/>
    <cellStyle name="40% - Accent3 2 2 2" xfId="239"/>
    <cellStyle name="40% - Accent3 2 3" xfId="241"/>
    <cellStyle name="40% - Accent3_国有资本经营预算编制报表1（预算单位）" xfId="244"/>
    <cellStyle name="40% - Accent4" xfId="246"/>
    <cellStyle name="40% - Accent4 2" xfId="248"/>
    <cellStyle name="40% - Accent4 2 2" xfId="249"/>
    <cellStyle name="40% - Accent4 2 2 2" xfId="250"/>
    <cellStyle name="40% - Accent4 2 3" xfId="251"/>
    <cellStyle name="40% - Accent4_国有资本经营预算编制报表1（预算单位）" xfId="253"/>
    <cellStyle name="40% - Accent5" xfId="259"/>
    <cellStyle name="40% - Accent5 2" xfId="260"/>
    <cellStyle name="40% - Accent5 2 2" xfId="262"/>
    <cellStyle name="40% - Accent5 2 2 2" xfId="265"/>
    <cellStyle name="40% - Accent5 2 3" xfId="267"/>
    <cellStyle name="40% - Accent5_国有资本经营预算编制报表1（预算单位）" xfId="207"/>
    <cellStyle name="40% - Accent6" xfId="269"/>
    <cellStyle name="40% - Accent6 2" xfId="271"/>
    <cellStyle name="40% - Accent6 2 2" xfId="48"/>
    <cellStyle name="40% - Accent6 2 2 2" xfId="202"/>
    <cellStyle name="40% - Accent6 2 3" xfId="37"/>
    <cellStyle name="40% - Accent6_国有资本经营预算编制报表1（预算单位）" xfId="274"/>
    <cellStyle name="40% - 强调文字颜色 1 2" xfId="276"/>
    <cellStyle name="40% - 强调文字颜色 2 2" xfId="278"/>
    <cellStyle name="40% - 强调文字颜色 3 2" xfId="125"/>
    <cellStyle name="40% - 强调文字颜色 4 2" xfId="33"/>
    <cellStyle name="40% - 强调文字颜色 5 2" xfId="280"/>
    <cellStyle name="40% - 强调文字颜色 6 2" xfId="145"/>
    <cellStyle name="60% - Accent1" xfId="281"/>
    <cellStyle name="60% - Accent1 2" xfId="284"/>
    <cellStyle name="60% - Accent1 2 2" xfId="287"/>
    <cellStyle name="60% - Accent1 2 2 2" xfId="291"/>
    <cellStyle name="60% - Accent1 2 3" xfId="273"/>
    <cellStyle name="60% - Accent1_国有资本经营预算编制报表1（预算单位）" xfId="293"/>
    <cellStyle name="60% - Accent2" xfId="294"/>
    <cellStyle name="60% - Accent2 2" xfId="295"/>
    <cellStyle name="60% - Accent2 2 2" xfId="296"/>
    <cellStyle name="60% - Accent2 2 2 2" xfId="299"/>
    <cellStyle name="60% - Accent2 2 3" xfId="301"/>
    <cellStyle name="60% - Accent2_国有资本经营预算编制报表1（预算单位）" xfId="303"/>
    <cellStyle name="60% - Accent3" xfId="304"/>
    <cellStyle name="60% - Accent3 2" xfId="305"/>
    <cellStyle name="60% - Accent3 2 2" xfId="310"/>
    <cellStyle name="60% - Accent3 2 2 2" xfId="315"/>
    <cellStyle name="60% - Accent3 2 3" xfId="319"/>
    <cellStyle name="60% - Accent3_国有资本经营预算编制报表1（预算单位）" xfId="321"/>
    <cellStyle name="60% - Accent4" xfId="325"/>
    <cellStyle name="60% - Accent4 2" xfId="328"/>
    <cellStyle name="60% - Accent4 2 2" xfId="330"/>
    <cellStyle name="60% - Accent4 2 2 2" xfId="331"/>
    <cellStyle name="60% - Accent4 2 3" xfId="332"/>
    <cellStyle name="60% - Accent4_国有资本经营预算编制报表1（预算单位）" xfId="333"/>
    <cellStyle name="60% - Accent5" xfId="335"/>
    <cellStyle name="60% - Accent5 2" xfId="338"/>
    <cellStyle name="60% - Accent5 2 2" xfId="340"/>
    <cellStyle name="60% - Accent5 2 2 2" xfId="341"/>
    <cellStyle name="60% - Accent5 2 3" xfId="342"/>
    <cellStyle name="60% - Accent5_国有资本经营预算编制报表1（预算单位）" xfId="344"/>
    <cellStyle name="60% - Accent6" xfId="346"/>
    <cellStyle name="60% - Accent6 2" xfId="352"/>
    <cellStyle name="60% - Accent6 2 2" xfId="356"/>
    <cellStyle name="60% - Accent6 2 2 2" xfId="358"/>
    <cellStyle name="60% - Accent6 2 3" xfId="359"/>
    <cellStyle name="60% - Accent6_国有资本经营预算编制报表1（预算单位）" xfId="360"/>
    <cellStyle name="60% - 强调文字颜色 1 2" xfId="137"/>
    <cellStyle name="60% - 强调文字颜色 2 2" xfId="362"/>
    <cellStyle name="60% - 强调文字颜色 3 2" xfId="365"/>
    <cellStyle name="60% - 强调文字颜色 4 2" xfId="367"/>
    <cellStyle name="60% - 强调文字颜色 5 2" xfId="369"/>
    <cellStyle name="60% - 强调文字颜色 6 2" xfId="371"/>
    <cellStyle name="6mal" xfId="373"/>
    <cellStyle name="Accent1" xfId="376"/>
    <cellStyle name="Accent1 - 20%" xfId="116"/>
    <cellStyle name="Accent1 - 20% 2" xfId="119"/>
    <cellStyle name="Accent1 - 20% 2 2" xfId="111"/>
    <cellStyle name="Accent1 - 20% 2 2 2" xfId="122"/>
    <cellStyle name="Accent1 - 20% 2 3" xfId="127"/>
    <cellStyle name="Accent1 - 20% 3" xfId="377"/>
    <cellStyle name="Accent1 - 20% 3 2" xfId="378"/>
    <cellStyle name="Accent1 - 20% 4" xfId="130"/>
    <cellStyle name="Accent1 - 40%" xfId="380"/>
    <cellStyle name="Accent1 - 40% 2" xfId="382"/>
    <cellStyle name="Accent1 - 40% 2 2" xfId="384"/>
    <cellStyle name="Accent1 - 40% 2 2 2" xfId="388"/>
    <cellStyle name="Accent1 - 40% 2 3" xfId="390"/>
    <cellStyle name="Accent1 - 40% 3" xfId="392"/>
    <cellStyle name="Accent1 - 40% 3 2" xfId="395"/>
    <cellStyle name="Accent1 - 40% 4" xfId="397"/>
    <cellStyle name="Accent1 - 60%" xfId="399"/>
    <cellStyle name="Accent1 - 60% 2" xfId="400"/>
    <cellStyle name="Accent1 - 60% 2 2" xfId="21"/>
    <cellStyle name="Accent1 - 60% 2 2 2" xfId="403"/>
    <cellStyle name="Accent1 - 60% 2 3" xfId="404"/>
    <cellStyle name="Accent1 - 60% 3" xfId="405"/>
    <cellStyle name="Accent1 - 60% 3 2" xfId="407"/>
    <cellStyle name="Accent1 - 60% 4" xfId="409"/>
    <cellStyle name="Accent1 2" xfId="410"/>
    <cellStyle name="Accent1 2 2" xfId="411"/>
    <cellStyle name="Accent1 2 2 2" xfId="412"/>
    <cellStyle name="Accent1 2 3" xfId="195"/>
    <cellStyle name="Accent1_公安安全支出补充表5.14" xfId="413"/>
    <cellStyle name="Accent2" xfId="416"/>
    <cellStyle name="Accent2 - 20%" xfId="95"/>
    <cellStyle name="Accent2 - 20% 2" xfId="417"/>
    <cellStyle name="Accent2 - 20% 2 2" xfId="418"/>
    <cellStyle name="Accent2 - 20% 2 2 2" xfId="419"/>
    <cellStyle name="Accent2 - 20% 2 3" xfId="420"/>
    <cellStyle name="Accent2 - 20% 3" xfId="421"/>
    <cellStyle name="Accent2 - 20% 3 2" xfId="422"/>
    <cellStyle name="Accent2 - 20% 4" xfId="423"/>
    <cellStyle name="Accent2 - 40%" xfId="9"/>
    <cellStyle name="Accent2 - 40% 2" xfId="55"/>
    <cellStyle name="Accent2 - 40% 2 2" xfId="426"/>
    <cellStyle name="Accent2 - 40% 2 2 2" xfId="255"/>
    <cellStyle name="Accent2 - 40% 2 3" xfId="428"/>
    <cellStyle name="Accent2 - 40% 3" xfId="56"/>
    <cellStyle name="Accent2 - 40% 3 2" xfId="337"/>
    <cellStyle name="Accent2 - 40% 4" xfId="61"/>
    <cellStyle name="Accent2 - 60%" xfId="12"/>
    <cellStyle name="Accent2 - 60% 2" xfId="431"/>
    <cellStyle name="Accent2 - 60% 2 2" xfId="433"/>
    <cellStyle name="Accent2 - 60% 2 2 2" xfId="436"/>
    <cellStyle name="Accent2 - 60% 2 3" xfId="322"/>
    <cellStyle name="Accent2 - 60% 3" xfId="438"/>
    <cellStyle name="Accent2 - 60% 3 2" xfId="439"/>
    <cellStyle name="Accent2 - 60% 4" xfId="440"/>
    <cellStyle name="Accent2 2" xfId="441"/>
    <cellStyle name="Accent2 2 2" xfId="348"/>
    <cellStyle name="Accent2 2 2 2" xfId="355"/>
    <cellStyle name="Accent2 2 3" xfId="442"/>
    <cellStyle name="Accent2_公安安全支出补充表5.14" xfId="446"/>
    <cellStyle name="Accent3" xfId="450"/>
    <cellStyle name="Accent3 - 20%" xfId="76"/>
    <cellStyle name="Accent3 - 20% 2" xfId="451"/>
    <cellStyle name="Accent3 - 20% 2 2" xfId="453"/>
    <cellStyle name="Accent3 - 20% 2 2 2" xfId="455"/>
    <cellStyle name="Accent3 - 20% 2 3" xfId="225"/>
    <cellStyle name="Accent3 - 20% 3" xfId="458"/>
    <cellStyle name="Accent3 - 20% 3 2" xfId="62"/>
    <cellStyle name="Accent3 - 20% 4" xfId="401"/>
    <cellStyle name="Accent3 - 40%" xfId="462"/>
    <cellStyle name="Accent3 - 40% 2" xfId="464"/>
    <cellStyle name="Accent3 - 40% 2 2" xfId="466"/>
    <cellStyle name="Accent3 - 40% 2 2 2" xfId="467"/>
    <cellStyle name="Accent3 - 40% 2 3" xfId="374"/>
    <cellStyle name="Accent3 - 40% 3" xfId="474"/>
    <cellStyle name="Accent3 - 40% 3 2" xfId="478"/>
    <cellStyle name="Accent3 - 40% 4" xfId="484"/>
    <cellStyle name="Accent3 - 60%" xfId="486"/>
    <cellStyle name="Accent3 - 60% 2" xfId="489"/>
    <cellStyle name="Accent3 - 60% 2 2" xfId="491"/>
    <cellStyle name="Accent3 - 60% 2 2 2" xfId="493"/>
    <cellStyle name="Accent3 - 60% 2 3" xfId="496"/>
    <cellStyle name="Accent3 - 60% 3" xfId="408"/>
    <cellStyle name="Accent3 - 60% 3 2" xfId="498"/>
    <cellStyle name="Accent3 - 60% 4" xfId="500"/>
    <cellStyle name="Accent3 2" xfId="502"/>
    <cellStyle name="Accent3 2 2" xfId="507"/>
    <cellStyle name="Accent3 2 2 2" xfId="167"/>
    <cellStyle name="Accent3 2 3" xfId="510"/>
    <cellStyle name="Accent3_公安安全支出补充表5.14" xfId="264"/>
    <cellStyle name="Accent4" xfId="514"/>
    <cellStyle name="Accent4 - 20%" xfId="517"/>
    <cellStyle name="Accent4 - 20% 2" xfId="519"/>
    <cellStyle name="Accent4 - 20% 2 2" xfId="520"/>
    <cellStyle name="Accent4 - 20% 2 2 2" xfId="521"/>
    <cellStyle name="Accent4 - 20% 2 3" xfId="261"/>
    <cellStyle name="Accent4 - 20% 3" xfId="285"/>
    <cellStyle name="Accent4 - 20% 3 2" xfId="289"/>
    <cellStyle name="Accent4 - 20% 4" xfId="432"/>
    <cellStyle name="Accent4 - 40%" xfId="522"/>
    <cellStyle name="Accent4 - 40% 2" xfId="525"/>
    <cellStyle name="Accent4 - 40% 2 2" xfId="527"/>
    <cellStyle name="Accent4 - 40% 2 2 2" xfId="530"/>
    <cellStyle name="Accent4 - 40% 2 3" xfId="533"/>
    <cellStyle name="Accent4 - 40% 3" xfId="535"/>
    <cellStyle name="Accent4 - 40% 3 2" xfId="536"/>
    <cellStyle name="Accent4 - 40% 4" xfId="538"/>
    <cellStyle name="Accent4 - 60%" xfId="470"/>
    <cellStyle name="Accent4 - 60% 2" xfId="477"/>
    <cellStyle name="Accent4 - 60% 2 2" xfId="539"/>
    <cellStyle name="Accent4 - 60% 2 2 2" xfId="540"/>
    <cellStyle name="Accent4 - 60% 2 3" xfId="541"/>
    <cellStyle name="Accent4 - 60% 3" xfId="543"/>
    <cellStyle name="Accent4 - 60% 3 2" xfId="544"/>
    <cellStyle name="Accent4 - 60% 4" xfId="546"/>
    <cellStyle name="Accent4 2" xfId="5"/>
    <cellStyle name="Accent4 2 2" xfId="25"/>
    <cellStyle name="Accent4 2 2 2" xfId="138"/>
    <cellStyle name="Accent4 2 3" xfId="17"/>
    <cellStyle name="Accent4_公安安全支出补充表5.14" xfId="548"/>
    <cellStyle name="Accent5" xfId="90"/>
    <cellStyle name="Accent5 - 20%" xfId="109"/>
    <cellStyle name="Accent5 - 20% 2" xfId="124"/>
    <cellStyle name="Accent5 - 20% 2 2" xfId="549"/>
    <cellStyle name="Accent5 - 20% 2 2 2" xfId="552"/>
    <cellStyle name="Accent5 - 20% 2 3" xfId="555"/>
    <cellStyle name="Accent5 - 20% 3" xfId="559"/>
    <cellStyle name="Accent5 - 20% 3 2" xfId="560"/>
    <cellStyle name="Accent5 - 20% 4" xfId="488"/>
    <cellStyle name="Accent5 - 40%" xfId="561"/>
    <cellStyle name="Accent5 - 40% 2" xfId="562"/>
    <cellStyle name="Accent5 - 40% 2 2" xfId="565"/>
    <cellStyle name="Accent5 - 40% 2 2 2" xfId="567"/>
    <cellStyle name="Accent5 - 40% 2 3" xfId="569"/>
    <cellStyle name="Accent5 - 40% 3" xfId="435"/>
    <cellStyle name="Accent5 - 40% 3 2" xfId="437"/>
    <cellStyle name="Accent5 - 40% 4" xfId="324"/>
    <cellStyle name="Accent5 - 60%" xfId="238"/>
    <cellStyle name="Accent5 - 60% 2" xfId="240"/>
    <cellStyle name="Accent5 - 60% 2 2" xfId="18"/>
    <cellStyle name="Accent5 - 60% 2 2 2" xfId="363"/>
    <cellStyle name="Accent5 - 60% 2 3" xfId="13"/>
    <cellStyle name="Accent5 - 60% 3" xfId="107"/>
    <cellStyle name="Accent5 - 60% 3 2" xfId="571"/>
    <cellStyle name="Accent5 - 60% 4" xfId="112"/>
    <cellStyle name="Accent5 2" xfId="78"/>
    <cellStyle name="Accent5 2 2" xfId="452"/>
    <cellStyle name="Accent5 2 2 2" xfId="454"/>
    <cellStyle name="Accent5 2 3" xfId="459"/>
    <cellStyle name="Accent5_公安安全支出补充表5.14" xfId="572"/>
    <cellStyle name="Accent6" xfId="3"/>
    <cellStyle name="Accent6 - 20%" xfId="573"/>
    <cellStyle name="Accent6 - 20% 2" xfId="575"/>
    <cellStyle name="Accent6 - 20% 2 2" xfId="52"/>
    <cellStyle name="Accent6 - 20% 2 2 2" xfId="277"/>
    <cellStyle name="Accent6 - 20% 2 3" xfId="53"/>
    <cellStyle name="Accent6 - 20% 3" xfId="245"/>
    <cellStyle name="Accent6 - 20% 3 2" xfId="576"/>
    <cellStyle name="Accent6 - 20% 4" xfId="476"/>
    <cellStyle name="Accent6 - 40%" xfId="523"/>
    <cellStyle name="Accent6 - 40% 2" xfId="526"/>
    <cellStyle name="Accent6 - 40% 2 2" xfId="529"/>
    <cellStyle name="Accent6 - 40% 2 2 2" xfId="577"/>
    <cellStyle name="Accent6 - 40% 2 3" xfId="82"/>
    <cellStyle name="Accent6 - 40% 3" xfId="532"/>
    <cellStyle name="Accent6 - 40% 3 2" xfId="578"/>
    <cellStyle name="Accent6 - 40% 4" xfId="580"/>
    <cellStyle name="Accent6 - 60%" xfId="581"/>
    <cellStyle name="Accent6 - 60% 2" xfId="153"/>
    <cellStyle name="Accent6 - 60% 2 2" xfId="155"/>
    <cellStyle name="Accent6 - 60% 2 2 2" xfId="159"/>
    <cellStyle name="Accent6 - 60% 2 3" xfId="364"/>
    <cellStyle name="Accent6 - 60% 3" xfId="170"/>
    <cellStyle name="Accent6 - 60% 3 2" xfId="151"/>
    <cellStyle name="Accent6 - 60% 4" xfId="176"/>
    <cellStyle name="Accent6 2" xfId="26"/>
    <cellStyle name="Accent6 2 2" xfId="140"/>
    <cellStyle name="Accent6 2 2 2" xfId="583"/>
    <cellStyle name="Accent6 2 3" xfId="584"/>
    <cellStyle name="Accent6_公安安全支出补充表5.14" xfId="157"/>
    <cellStyle name="args.style" xfId="8"/>
    <cellStyle name="Bad" xfId="308"/>
    <cellStyle name="Bad 2" xfId="313"/>
    <cellStyle name="Bad 2 2" xfId="317"/>
    <cellStyle name="Bad 2 2 2" xfId="585"/>
    <cellStyle name="Bad 2 3" xfId="361"/>
    <cellStyle name="Bad_国有资本经营预算编制报表1（预算单位）" xfId="588"/>
    <cellStyle name="Calc Currency (0)" xfId="590"/>
    <cellStyle name="Calculation" xfId="483"/>
    <cellStyle name="Calculation 2" xfId="185"/>
    <cellStyle name="Calculation 2 2" xfId="345"/>
    <cellStyle name="Calculation 2 2 2" xfId="219"/>
    <cellStyle name="Calculation 2 3" xfId="592"/>
    <cellStyle name="Calculation_国有资本经营预算编制报表1（预算单位）" xfId="41"/>
    <cellStyle name="Check Cell" xfId="594"/>
    <cellStyle name="Check Cell 2" xfId="596"/>
    <cellStyle name="Check Cell 2 2" xfId="468"/>
    <cellStyle name="Check Cell 2 2 2" xfId="475"/>
    <cellStyle name="Check Cell 2 3" xfId="481"/>
    <cellStyle name="Check Cell_国有资本经营预算编制报表1（预算单位）" xfId="160"/>
    <cellStyle name="Comma [0]" xfId="598"/>
    <cellStyle name="comma zerodec" xfId="505"/>
    <cellStyle name="Comma_!!!GO" xfId="599"/>
    <cellStyle name="Currency [0]" xfId="38"/>
    <cellStyle name="Currency_!!!GO" xfId="601"/>
    <cellStyle name="Currency1" xfId="242"/>
    <cellStyle name="Date" xfId="602"/>
    <cellStyle name="Dollar (zero dec)" xfId="604"/>
    <cellStyle name="Explanatory Text" xfId="605"/>
    <cellStyle name="Explanatory Text 2" xfId="607"/>
    <cellStyle name="Explanatory Text 2 2" xfId="192"/>
    <cellStyle name="Explanatory Text 2 2 2" xfId="545"/>
    <cellStyle name="Explanatory Text 2 3" xfId="608"/>
    <cellStyle name="Explanatory Text_国有资本经营预算编制报表1（预算单位）" xfId="349"/>
    <cellStyle name="e鯪9Y_x000b_" xfId="611"/>
    <cellStyle name="Fixed" xfId="613"/>
    <cellStyle name="gcd" xfId="614"/>
    <cellStyle name="Good" xfId="617"/>
    <cellStyle name="Good 2" xfId="619"/>
    <cellStyle name="Good 2 2" xfId="444"/>
    <cellStyle name="Good 2 2 2" xfId="84"/>
    <cellStyle name="Good 2 3" xfId="622"/>
    <cellStyle name="Good_国有资本经营预算编制报表1（预算单位）" xfId="173"/>
    <cellStyle name="Grey" xfId="625"/>
    <cellStyle name="Header1" xfId="547"/>
    <cellStyle name="Header2" xfId="626"/>
    <cellStyle name="Heading 1" xfId="98"/>
    <cellStyle name="Heading 1 2" xfId="627"/>
    <cellStyle name="Heading 1 2 2" xfId="629"/>
    <cellStyle name="Heading 1 2 2 2" xfId="630"/>
    <cellStyle name="Heading 1 2 3" xfId="606"/>
    <cellStyle name="Heading 1_国有资本经营预算编制报表1（预算单位）" xfId="633"/>
    <cellStyle name="Heading 2" xfId="102"/>
    <cellStyle name="Heading 2 2" xfId="343"/>
    <cellStyle name="Heading 2 2 2" xfId="634"/>
    <cellStyle name="Heading 2 2 2 2" xfId="635"/>
    <cellStyle name="Heading 2 2 3" xfId="117"/>
    <cellStyle name="Heading 2_国有资本经营预算编制报表1（预算单位）" xfId="513"/>
    <cellStyle name="Heading 3" xfId="46"/>
    <cellStyle name="Heading 3 2" xfId="66"/>
    <cellStyle name="Heading 3 2 2" xfId="147"/>
    <cellStyle name="Heading 3 2 2 2" xfId="636"/>
    <cellStyle name="Heading 3 2 3" xfId="257"/>
    <cellStyle name="Heading 3_国有资本经营预算编制报表1（预算单位）" xfId="465"/>
    <cellStyle name="Heading 4" xfId="141"/>
    <cellStyle name="Heading 4 2" xfId="582"/>
    <cellStyle name="Heading 4 2 2" xfId="637"/>
    <cellStyle name="Heading 4 2 2 2" xfId="275"/>
    <cellStyle name="Heading 4 2 3" xfId="339"/>
    <cellStyle name="Heading 4_国有资本经营预算编制报表1（预算单位）" xfId="181"/>
    <cellStyle name="HEADING1" xfId="564"/>
    <cellStyle name="HEADING2" xfId="568"/>
    <cellStyle name="Input" xfId="32"/>
    <cellStyle name="Input [yellow]" xfId="638"/>
    <cellStyle name="Input 2" xfId="11"/>
    <cellStyle name="Input 2 2" xfId="128"/>
    <cellStyle name="Input 2 2 2" xfId="641"/>
    <cellStyle name="Input 2 3" xfId="642"/>
    <cellStyle name="Input Cells" xfId="429"/>
    <cellStyle name="Input_国有资本经营预算编制报表1（预算单位）" xfId="461"/>
    <cellStyle name="Linked Cell" xfId="643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6"/>
    <cellStyle name="Millares [0]_96 Risk" xfId="227"/>
    <cellStyle name="Millares_96 Risk" xfId="298"/>
    <cellStyle name="Milliers [0]_!!!GO" xfId="647"/>
    <cellStyle name="Milliers_!!!GO" xfId="79"/>
    <cellStyle name="Moneda [0]_96 Risk" xfId="266"/>
    <cellStyle name="Moneda_96 Risk" xfId="649"/>
    <cellStyle name="Mon閠aire [0]_!!!GO" xfId="463"/>
    <cellStyle name="Mon閠aire_!!!GO" xfId="198"/>
    <cellStyle name="Neutral" xfId="368"/>
    <cellStyle name="Neutral 2" xfId="650"/>
    <cellStyle name="Neutral 2 2" xfId="15"/>
    <cellStyle name="Neutral 2 2 2" xfId="485"/>
    <cellStyle name="Neutral 2 3" xfId="652"/>
    <cellStyle name="Neutral_国有资本经营预算编制报表1（预算单位）" xfId="624"/>
    <cellStyle name="New Times Roman" xfId="653"/>
    <cellStyle name="no dec" xfId="189"/>
    <cellStyle name="Norma,_laroux_4_营业在建 (2)_E21" xfId="357"/>
    <cellStyle name="Normal - Style1" xfId="247"/>
    <cellStyle name="Normal_!!!GO" xfId="654"/>
    <cellStyle name="Note" xfId="320"/>
    <cellStyle name="Note 2" xfId="657"/>
    <cellStyle name="Note 2 2" xfId="658"/>
    <cellStyle name="Note 2 2 2" xfId="659"/>
    <cellStyle name="Note 2 3" xfId="457"/>
    <cellStyle name="Output" xfId="632"/>
    <cellStyle name="Output 2" xfId="430"/>
    <cellStyle name="Output 2 2" xfId="609"/>
    <cellStyle name="Output 2 2 2" xfId="661"/>
    <cellStyle name="Output 2 3" xfId="593"/>
    <cellStyle name="Output_国有资本经营预算编制报表1（预算单位）" xfId="292"/>
    <cellStyle name="per.style" xfId="326"/>
    <cellStyle name="Percent [2]" xfId="414"/>
    <cellStyle name="Percent_!!!GO" xfId="302"/>
    <cellStyle name="Pourcentage_pldt" xfId="656"/>
    <cellStyle name="PSChar" xfId="58"/>
    <cellStyle name="PSDate" xfId="398"/>
    <cellStyle name="PSDec" xfId="586"/>
    <cellStyle name="PSHeading" xfId="480"/>
    <cellStyle name="PSInt" xfId="327"/>
    <cellStyle name="PSSpacer" xfId="542"/>
    <cellStyle name="RowLevel_0" xfId="662"/>
    <cellStyle name="sstot" xfId="664"/>
    <cellStyle name="Standard_AREAS" xfId="193"/>
    <cellStyle name="t" xfId="351"/>
    <cellStyle name="t_HVAC Equipment (3)" xfId="665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4"/>
    <cellStyle name="Warning Text 2 2" xfId="591"/>
    <cellStyle name="Warning Text 2 2 2" xfId="676"/>
    <cellStyle name="Warning Text 2 3" xfId="677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71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0"/>
    <cellStyle name="百分比 3 2 3" xfId="692"/>
    <cellStyle name="百分比 3 3" xfId="693"/>
    <cellStyle name="百分比 3 3 2" xfId="694"/>
    <cellStyle name="百分比 3 4" xfId="494"/>
    <cellStyle name="百分比 4" xfId="696"/>
    <cellStyle name="百分比 4 2" xfId="697"/>
    <cellStyle name="百分比 4 2 2" xfId="699"/>
    <cellStyle name="百分比 4 2 2 2" xfId="702"/>
    <cellStyle name="百分比 4 2 3" xfId="706"/>
    <cellStyle name="百分比 4 3" xfId="709"/>
    <cellStyle name="百分比 4 3 2" xfId="710"/>
    <cellStyle name="百分比 4 4" xfId="460"/>
    <cellStyle name="捠壿 [0.00]_Region Orders (2)" xfId="471"/>
    <cellStyle name="捠壿_Region Orders (2)" xfId="712"/>
    <cellStyle name="编号" xfId="714"/>
    <cellStyle name="标题 1 2" xfId="715"/>
    <cellStyle name="标题 2 2" xfId="716"/>
    <cellStyle name="标题 3 2" xfId="717"/>
    <cellStyle name="标题 4 2" xfId="720"/>
    <cellStyle name="标题 5" xfId="722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59"/>
    <cellStyle name="标题 5 4" xfId="729"/>
    <cellStyle name="标题1" xfId="730"/>
    <cellStyle name="表标题" xfId="733"/>
    <cellStyle name="表标题 2" xfId="734"/>
    <cellStyle name="表标题 2 2" xfId="735"/>
    <cellStyle name="表标题 2 2 2" xfId="738"/>
    <cellStyle name="表标题 2 3" xfId="741"/>
    <cellStyle name="表标题 3" xfId="743"/>
    <cellStyle name="表标题 3 2" xfId="744"/>
    <cellStyle name="表标题 4" xfId="745"/>
    <cellStyle name="部门" xfId="746"/>
    <cellStyle name="差 2" xfId="747"/>
    <cellStyle name="差_~4190974" xfId="748"/>
    <cellStyle name="差_~4190974 2" xfId="750"/>
    <cellStyle name="差_~4190974 2 2" xfId="752"/>
    <cellStyle name="差_~4190974 2 2 2" xfId="753"/>
    <cellStyle name="差_~4190974 2 3" xfId="394"/>
    <cellStyle name="差_~4190974 3" xfId="754"/>
    <cellStyle name="差_~4190974 3 2" xfId="104"/>
    <cellStyle name="差_~4190974 4" xfId="755"/>
    <cellStyle name="差_~5676413" xfId="756"/>
    <cellStyle name="差_~5676413 2" xfId="759"/>
    <cellStyle name="差_~5676413 2 2" xfId="307"/>
    <cellStyle name="差_~5676413 2 2 2" xfId="312"/>
    <cellStyle name="差_~5676413 2 3" xfId="761"/>
    <cellStyle name="差_~5676413 3" xfId="762"/>
    <cellStyle name="差_~5676413 3 2" xfId="764"/>
    <cellStyle name="差_~5676413 4" xfId="765"/>
    <cellStyle name="差_00省级(打印)" xfId="766"/>
    <cellStyle name="差_00省级(打印) 2" xfId="757"/>
    <cellStyle name="差_00省级(打印) 2 2" xfId="760"/>
    <cellStyle name="差_00省级(打印) 2 2 2" xfId="306"/>
    <cellStyle name="差_00省级(打印) 2 3" xfId="763"/>
    <cellStyle name="差_00省级(打印) 3" xfId="767"/>
    <cellStyle name="差_00省级(打印) 3 2" xfId="524"/>
    <cellStyle name="差_00省级(打印) 4" xfId="600"/>
    <cellStyle name="差_00省级(定稿)" xfId="768"/>
    <cellStyle name="差_00省级(定稿) 2" xfId="769"/>
    <cellStyle name="差_00省级(定稿) 2 2" xfId="771"/>
    <cellStyle name="差_00省级(定稿) 2 2 2" xfId="773"/>
    <cellStyle name="差_00省级(定稿) 2 3" xfId="775"/>
    <cellStyle name="差_00省级(定稿) 3" xfId="776"/>
    <cellStyle name="差_00省级(定稿) 3 2" xfId="779"/>
    <cellStyle name="差_00省级(定稿) 4" xfId="781"/>
    <cellStyle name="差_03昭通" xfId="784"/>
    <cellStyle name="差_03昭通 2" xfId="785"/>
    <cellStyle name="差_03昭通 2 2" xfId="786"/>
    <cellStyle name="差_03昭通 2 2 2" xfId="787"/>
    <cellStyle name="差_03昭通 2 3" xfId="789"/>
    <cellStyle name="差_03昭通 3" xfId="790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23"/>
    <cellStyle name="差_0502通海县 3" xfId="798"/>
    <cellStyle name="差_0502通海县 3 2" xfId="799"/>
    <cellStyle name="差_0502通海县 4" xfId="800"/>
    <cellStyle name="差_05玉溪" xfId="801"/>
    <cellStyle name="差_05玉溪 2" xfId="802"/>
    <cellStyle name="差_05玉溪 2 2" xfId="323"/>
    <cellStyle name="差_05玉溪 2 2 2" xfId="804"/>
    <cellStyle name="差_05玉溪 2 3" xfId="805"/>
    <cellStyle name="差_05玉溪 3" xfId="806"/>
    <cellStyle name="差_05玉溪 3 2" xfId="807"/>
    <cellStyle name="差_05玉溪 4" xfId="808"/>
    <cellStyle name="差_0605石屏县" xfId="809"/>
    <cellStyle name="差_0605石屏县 2" xfId="810"/>
    <cellStyle name="差_0605石屏县 2 2" xfId="811"/>
    <cellStyle name="差_0605石屏县 2 2 2" xfId="812"/>
    <cellStyle name="差_0605石屏县 2 3" xfId="814"/>
    <cellStyle name="差_0605石屏县 3" xfId="816"/>
    <cellStyle name="差_0605石屏县 3 2" xfId="818"/>
    <cellStyle name="差_0605石屏县 4" xfId="820"/>
    <cellStyle name="差_06544D6AC6C34935B3F0F2962E8986A5" xfId="821"/>
    <cellStyle name="差_06544D6AC6C34935B3F0F2962E8986A5 2" xfId="822"/>
    <cellStyle name="差_06B2B68693B94C51BEFB8C2821FBDCAE_c" xfId="823"/>
    <cellStyle name="差_06B2B68693B94C51BEFB8C2821FBDCAE_c 2" xfId="824"/>
    <cellStyle name="差_1003牟定县" xfId="283"/>
    <cellStyle name="差_1003牟定县 2" xfId="286"/>
    <cellStyle name="差_1003牟定县 2 2" xfId="290"/>
    <cellStyle name="差_1003牟定县 2 2 2" xfId="825"/>
    <cellStyle name="差_1003牟定县 2 3" xfId="826"/>
    <cellStyle name="差_1003牟定县 3" xfId="272"/>
    <cellStyle name="差_1003牟定县 3 2" xfId="827"/>
    <cellStyle name="差_1003牟定县 4" xfId="828"/>
    <cellStyle name="差_1110洱源县" xfId="829"/>
    <cellStyle name="差_1110洱源县 2" xfId="830"/>
    <cellStyle name="差_1110洱源县 2 2" xfId="831"/>
    <cellStyle name="差_1110洱源县 2 2 2" xfId="832"/>
    <cellStyle name="差_1110洱源县 2 3" xfId="834"/>
    <cellStyle name="差_1110洱源县 3" xfId="835"/>
    <cellStyle name="差_1110洱源县 3 2" xfId="837"/>
    <cellStyle name="差_1110洱源县 4" xfId="838"/>
    <cellStyle name="差_11FBAECC21B44AB381CAD25299165218_c" xfId="840"/>
    <cellStyle name="差_11FBAECC21B44AB381CAD25299165218_c 2" xfId="842"/>
    <cellStyle name="差_11大理" xfId="844"/>
    <cellStyle name="差_11大理 2" xfId="845"/>
    <cellStyle name="差_11大理 2 2" xfId="846"/>
    <cellStyle name="差_11大理 2 2 2" xfId="847"/>
    <cellStyle name="差_11大理 2 3" xfId="57"/>
    <cellStyle name="差_11大理 3" xfId="848"/>
    <cellStyle name="差_11大理 3 2" xfId="849"/>
    <cellStyle name="差_11大理 4" xfId="201"/>
    <cellStyle name="差_132A26F7DD34447BAC25A6E26033E49C_c" xfId="850"/>
    <cellStyle name="差_132A26F7DD34447BAC25A6E26033E49C_c 2" xfId="851"/>
    <cellStyle name="差_2、土地面积、人口、粮食产量基本情况" xfId="852"/>
    <cellStyle name="差_2、土地面积、人口、粮食产量基本情况 2" xfId="853"/>
    <cellStyle name="差_2、土地面积、人口、粮食产量基本情况 2 2" xfId="855"/>
    <cellStyle name="差_2、土地面积、人口、粮食产量基本情况 2 2 2" xfId="857"/>
    <cellStyle name="差_2、土地面积、人口、粮食产量基本情况 2 3" xfId="858"/>
    <cellStyle name="差_2、土地面积、人口、粮食产量基本情况 3" xfId="859"/>
    <cellStyle name="差_2、土地面积、人口、粮食产量基本情况 3 2" xfId="862"/>
    <cellStyle name="差_2、土地面积、人口、粮食产量基本情况 4" xfId="863"/>
    <cellStyle name="差_2.一般公共预算支出表" xfId="1987"/>
    <cellStyle name="差_2006年分析表" xfId="864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3" xfId="389"/>
    <cellStyle name="差_2006年基础数据 3" xfId="391"/>
    <cellStyle name="差_2006年基础数据 3 2" xfId="393"/>
    <cellStyle name="差_2006年基础数据 4" xfId="396"/>
    <cellStyle name="差_2006年全省财力计算表（中央、决算）" xfId="866"/>
    <cellStyle name="差_2006年全省财力计算表（中央、决算） 2" xfId="867"/>
    <cellStyle name="差_2006年全省财力计算表（中央、决算） 2 2" xfId="868"/>
    <cellStyle name="差_2006年全省财力计算表（中央、决算） 2 2 2" xfId="870"/>
    <cellStyle name="差_2006年全省财力计算表（中央、决算） 2 3" xfId="872"/>
    <cellStyle name="差_2006年全省财力计算表（中央、决算） 3" xfId="874"/>
    <cellStyle name="差_2006年全省财力计算表（中央、决算） 3 2" xfId="875"/>
    <cellStyle name="差_2006年全省财力计算表（中央、决算） 4" xfId="876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3" xfId="881"/>
    <cellStyle name="差_2006年水利统计指标统计表 3" xfId="882"/>
    <cellStyle name="差_2006年水利统计指标统计表 3 2" xfId="883"/>
    <cellStyle name="差_2006年水利统计指标统计表 4" xfId="884"/>
    <cellStyle name="差_2006年在职人员情况" xfId="885"/>
    <cellStyle name="差_2006年在职人员情况 2" xfId="886"/>
    <cellStyle name="差_2006年在职人员情况 2 2" xfId="97"/>
    <cellStyle name="差_2006年在职人员情况 2 2 2" xfId="628"/>
    <cellStyle name="差_2006年在职人员情况 2 3" xfId="101"/>
    <cellStyle name="差_2006年在职人员情况 3" xfId="887"/>
    <cellStyle name="差_2006年在职人员情况 3 2" xfId="888"/>
    <cellStyle name="差_2006年在职人员情况 4" xfId="889"/>
    <cellStyle name="差_2007年检察院案件数" xfId="449"/>
    <cellStyle name="差_2007年检察院案件数 2" xfId="503"/>
    <cellStyle name="差_2007年检察院案件数 2 2" xfId="508"/>
    <cellStyle name="差_2007年检察院案件数 2 2 2" xfId="166"/>
    <cellStyle name="差_2007年检察院案件数 2 3" xfId="511"/>
    <cellStyle name="差_2007年检察院案件数 3" xfId="890"/>
    <cellStyle name="差_2007年检察院案件数 3 2" xfId="893"/>
    <cellStyle name="差_2007年检察院案件数 4" xfId="402"/>
    <cellStyle name="差_2007年可用财力" xfId="8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3" xfId="899"/>
    <cellStyle name="差_2007年人员分部门统计表 3" xfId="691"/>
    <cellStyle name="差_2007年人员分部门统计表 3 2" xfId="900"/>
    <cellStyle name="差_2007年人员分部门统计表 4" xfId="901"/>
    <cellStyle name="差_2007年政法部门业务指标" xfId="902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3" xfId="908"/>
    <cellStyle name="差_2007年政法部门业务指标 3" xfId="909"/>
    <cellStyle name="差_2007年政法部门业务指标 3 2" xfId="910"/>
    <cellStyle name="差_2007年政法部门业务指标 4" xfId="911"/>
    <cellStyle name="差_2008年县级公安保障标准落实奖励经费分配测算" xfId="663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3" xfId="31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4" xfId="918"/>
    <cellStyle name="差_2009年一般性转移支付标准工资" xfId="920"/>
    <cellStyle name="差_2009年一般性转移支付标准工资 2" xfId="30"/>
    <cellStyle name="差_2009年一般性转移支付标准工资 2 2" xfId="921"/>
    <cellStyle name="差_2009年一般性转移支付标准工资 2 2 2" xfId="925"/>
    <cellStyle name="差_2009年一般性转移支付标准工资 2 3" xfId="926"/>
    <cellStyle name="差_2009年一般性转移支付标准工资 3" xfId="927"/>
    <cellStyle name="差_2009年一般性转移支付标准工资 3 2" xfId="929"/>
    <cellStyle name="差_2009年一般性转移支付标准工资 4" xfId="93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3" xfId="935"/>
    <cellStyle name="差_2009年一般性转移支付标准工资_~4190974 3" xfId="937"/>
    <cellStyle name="差_2009年一般性转移支付标准工资_~4190974 3 2" xfId="865"/>
    <cellStyle name="差_2009年一般性转移支付标准工资_~4190974 4" xfId="93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3" xfId="943"/>
    <cellStyle name="差_2009年一般性转移支付标准工资_~5676413 3" xfId="944"/>
    <cellStyle name="差_2009年一般性转移支付标准工资_~5676413 3 2" xfId="945"/>
    <cellStyle name="差_2009年一般性转移支付标准工资_~5676413 4" xfId="94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3" xfId="951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4" xfId="954"/>
    <cellStyle name="差_2009年一般性转移支付标准工资_地方配套按人均增幅控制8.30xl" xfId="955"/>
    <cellStyle name="差_2009年一般性转移支付标准工资_地方配套按人均增幅控制8.30xl 2" xfId="957"/>
    <cellStyle name="差_2009年一般性转移支付标准工资_地方配套按人均增幅控制8.30xl 2 2" xfId="959"/>
    <cellStyle name="差_2009年一般性转移支付标准工资_地方配套按人均增幅控制8.30xl 2 2 2" xfId="963"/>
    <cellStyle name="差_2009年一般性转移支付标准工资_地方配套按人均增幅控制8.30xl 2 3" xfId="965"/>
    <cellStyle name="差_2009年一般性转移支付标准工资_地方配套按人均增幅控制8.30xl 3" xfId="966"/>
    <cellStyle name="差_2009年一般性转移支付标准工资_地方配套按人均增幅控制8.30xl 3 2" xfId="969"/>
    <cellStyle name="差_2009年一般性转移支付标准工资_地方配套按人均增幅控制8.30xl 4" xfId="971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5"/>
    <cellStyle name="差_2009年一般性转移支付标准工资_地方配套按人均增幅控制8.30一般预算平均增幅、人均可用财力平均增幅两次控制、社会治安系数调整、案件数调整xl 2 2 2" xfId="975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2"/>
    <cellStyle name="差_2009年一般性转移支付标准工资_地方配套按人均增幅控制8.31（调整结案率后）xl 2 2" xfId="984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3" xfId="988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4" xfId="991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8"/>
    <cellStyle name="差_2009年一般性转移支付标准工资_奖励补助测算5.22测试 2 3" xfId="995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4" xfId="999"/>
    <cellStyle name="差_2009年一般性转移支付标准工资_奖励补助测算5.23新" xfId="1000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3" xfId="1005"/>
    <cellStyle name="差_2009年一般性转移支付标准工资_奖励补助测算5.23新 3" xfId="7"/>
    <cellStyle name="差_2009年一般性转移支付标准工资_奖励补助测算5.23新 3 2" xfId="1006"/>
    <cellStyle name="差_2009年一般性转移支付标准工资_奖励补助测算5.23新 4" xfId="1009"/>
    <cellStyle name="差_2009年一般性转移支付标准工资_奖励补助测算5.24冯铸" xfId="120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3" xfId="1013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4" xfId="1017"/>
    <cellStyle name="差_2009年一般性转移支付标准工资_奖励补助测算7.23" xfId="1018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3" xfId="1023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4" xfId="386"/>
    <cellStyle name="差_2009年一般性转移支付标准工资_奖励补助测算7.25" xfId="1026"/>
    <cellStyle name="差_2009年一般性转移支付标准工资_奖励补助测算7.25 (version 1) (version 1)" xfId="1028"/>
    <cellStyle name="差_2009年一般性转移支付标准工资_奖励补助测算7.25 (version 1) (version 1) 2" xfId="67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3" xfId="103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4" xfId="1033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6"/>
    <cellStyle name="差_2009年一般性转移支付标准工资_奖励补助测算7.25 2 3" xfId="1038"/>
    <cellStyle name="差_2009年一般性转移支付标准工资_奖励补助测算7.25 3" xfId="1040"/>
    <cellStyle name="差_2009年一般性转移支付标准工资_奖励补助测算7.25 3 2" xfId="10"/>
    <cellStyle name="差_2009年一般性转移支付标准工资_奖励补助测算7.25 4" xfId="43"/>
    <cellStyle name="差_2009年一般性转移支付标准工资_奖励补助测算7.25 4 2" xfId="1041"/>
    <cellStyle name="差_2009年一般性转移支付标准工资_奖励补助测算7.25 5" xfId="1043"/>
    <cellStyle name="差_26B763351BD94A32801FF9DEB697A4AA_c" xfId="1044"/>
    <cellStyle name="差_26B763351BD94A32801FF9DEB697A4AA_c 2" xfId="1045"/>
    <cellStyle name="差_530623_2006年县级财政报表附表" xfId="482"/>
    <cellStyle name="差_530623_2006年县级财政报表附表 2" xfId="187"/>
    <cellStyle name="差_530623_2006年县级财政报表附表 2 2" xfId="1046"/>
    <cellStyle name="差_530623_2006年县级财政报表附表 2 2 2" xfId="217"/>
    <cellStyle name="差_530623_2006年县级财政报表附表 2 3" xfId="1048"/>
    <cellStyle name="差_530623_2006年县级财政报表附表 3" xfId="1049"/>
    <cellStyle name="差_530623_2006年县级财政报表附表 3 2" xfId="1051"/>
    <cellStyle name="差_530623_2006年县级财政报表附表 4" xfId="3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3" xfId="1056"/>
    <cellStyle name="差_530629_2006年县级财政报表附表 3" xfId="1057"/>
    <cellStyle name="差_530629_2006年县级财政报表附表 3 2" xfId="1058"/>
    <cellStyle name="差_530629_2006年县级财政报表附表 4" xfId="1059"/>
    <cellStyle name="差_5334_2006年迪庆县级财政报表附表" xfId="813"/>
    <cellStyle name="差_5334_2006年迪庆县级财政报表附表 2" xfId="1061"/>
    <cellStyle name="差_5334_2006年迪庆县级财政报表附表 2 2" xfId="1062"/>
    <cellStyle name="差_5334_2006年迪庆县级财政报表附表 2 2 2" xfId="1064"/>
    <cellStyle name="差_5334_2006年迪庆县级财政报表附表 2 3" xfId="1066"/>
    <cellStyle name="差_5334_2006年迪庆县级财政报表附表 3" xfId="1069"/>
    <cellStyle name="差_5334_2006年迪庆县级财政报表附表 3 2" xfId="1070"/>
    <cellStyle name="差_5334_2006年迪庆县级财政报表附表 4" xfId="1037"/>
    <cellStyle name="差_7FCDB1134FC94DDDB095F60B2C175118" xfId="1072"/>
    <cellStyle name="差_7FCDB1134FC94DDDB095F60B2C175118 2" xfId="1073"/>
    <cellStyle name="差_A22569180391442CBB6EA5F90672F36B_c" xfId="1074"/>
    <cellStyle name="差_A22569180391442CBB6EA5F90672F36B_c 2" xfId="1075"/>
    <cellStyle name="差_A426B27925684093B009CAC20FF19EF3_c" xfId="1076"/>
    <cellStyle name="差_A426B27925684093B009CAC20FF19EF3_c 2" xfId="836"/>
    <cellStyle name="差_Book1" xfId="1077"/>
    <cellStyle name="差_Book1 2" xfId="1079"/>
    <cellStyle name="差_Book1 2 2" xfId="1081"/>
    <cellStyle name="差_Book1 2 2 2" xfId="1083"/>
    <cellStyle name="差_Book1 2 3" xfId="1086"/>
    <cellStyle name="差_Book1 3" xfId="700"/>
    <cellStyle name="差_Book1 3 2" xfId="703"/>
    <cellStyle name="差_Book1 4" xfId="707"/>
    <cellStyle name="差_Book1_1" xfId="1088"/>
    <cellStyle name="差_Book1_1 2" xfId="1090"/>
    <cellStyle name="差_Book1_1 2 2" xfId="1092"/>
    <cellStyle name="差_Book1_1 2 2 2" xfId="1094"/>
    <cellStyle name="差_Book1_1 2 3" xfId="354"/>
    <cellStyle name="差_Book1_1 3" xfId="528"/>
    <cellStyle name="差_Book1_1 3 2" xfId="531"/>
    <cellStyle name="差_Book1_1 4" xfId="534"/>
    <cellStyle name="差_Book2" xfId="42"/>
    <cellStyle name="差_Book2 2" xfId="1097"/>
    <cellStyle name="差_Book2 2 2" xfId="1099"/>
    <cellStyle name="差_Book2 2 2 2" xfId="1100"/>
    <cellStyle name="差_Book2 2 3" xfId="1101"/>
    <cellStyle name="差_Book2 3" xfId="711"/>
    <cellStyle name="差_Book2 3 2" xfId="1103"/>
    <cellStyle name="差_Book2 4" xfId="1104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3" xfId="675"/>
    <cellStyle name="差_M01-2(州市补助收入) 3" xfId="1108"/>
    <cellStyle name="差_M01-2(州市补助收入) 3 2" xfId="1109"/>
    <cellStyle name="差_M01-2(州市补助收入) 4" xfId="1110"/>
    <cellStyle name="差_M03" xfId="1111"/>
    <cellStyle name="差_M03 2" xfId="1112"/>
    <cellStyle name="差_M03 2 2" xfId="1114"/>
    <cellStyle name="差_M03 2 2 2" xfId="36"/>
    <cellStyle name="差_M03 2 3" xfId="1115"/>
    <cellStyle name="差_M03 3" xfId="1116"/>
    <cellStyle name="差_M03 3 2" xfId="1117"/>
    <cellStyle name="差_M03 4" xfId="1118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3" xfId="1123"/>
    <cellStyle name="差_不用软件计算9.1不考虑经费管理评价xl 3" xfId="1124"/>
    <cellStyle name="差_不用软件计算9.1不考虑经费管理评价xl 3 2" xfId="1125"/>
    <cellStyle name="差_不用软件计算9.1不考虑经费管理评价xl 4" xfId="1126"/>
    <cellStyle name="差_财政供养人员" xfId="1127"/>
    <cellStyle name="差_财政供养人员 2" xfId="1128"/>
    <cellStyle name="差_财政供养人员 2 2" xfId="512"/>
    <cellStyle name="差_财政供养人员 2 2 2" xfId="1130"/>
    <cellStyle name="差_财政供养人员 2 3" xfId="1131"/>
    <cellStyle name="差_财政供养人员 3" xfId="309"/>
    <cellStyle name="差_财政供养人员 3 2" xfId="314"/>
    <cellStyle name="差_财政供养人员 4" xfId="318"/>
    <cellStyle name="差_财政支出对上级的依赖程度" xfId="1132"/>
    <cellStyle name="差_城建部门" xfId="1134"/>
    <cellStyle name="差_地方配套按人均增幅控制8.30xl" xfId="1135"/>
    <cellStyle name="差_地方配套按人均增幅控制8.30xl 2" xfId="14"/>
    <cellStyle name="差_地方配套按人均增幅控制8.30xl 2 2" xfId="1136"/>
    <cellStyle name="差_地方配套按人均增幅控制8.30xl 2 2 2" xfId="1137"/>
    <cellStyle name="差_地方配套按人均增幅控制8.30xl 2 3" xfId="1138"/>
    <cellStyle name="差_地方配套按人均增幅控制8.30xl 3" xfId="1139"/>
    <cellStyle name="差_地方配套按人均增幅控制8.30xl 3 2" xfId="1140"/>
    <cellStyle name="差_地方配套按人均增幅控制8.30xl 4" xfId="1141"/>
    <cellStyle name="差_地方配套按人均增幅控制8.30一般预算平均增幅、人均可用财力平均增幅两次控制、社会治安系数调整、案件数调整xl" xfId="1091"/>
    <cellStyle name="差_地方配套按人均增幅控制8.30一般预算平均增幅、人均可用财力平均增幅两次控制、社会治安系数调整、案件数调整xl 2" xfId="1093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2"/>
    <cellStyle name="差_地方配套按人均增幅控制8.30一般预算平均增幅、人均可用财力平均增幅两次控制、社会治安系数调整、案件数调整xl 2 3" xfId="1144"/>
    <cellStyle name="差_地方配套按人均增幅控制8.30一般预算平均增幅、人均可用财力平均增幅两次控制、社会治安系数调整、案件数调整xl 3" xfId="353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4" xfId="1147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3" xfId="1152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4" xfId="472"/>
    <cellStyle name="差_第五部分(才淼、饶永宏）" xfId="1156"/>
    <cellStyle name="差_第五部分(才淼、饶永宏） 2" xfId="1157"/>
    <cellStyle name="差_第五部分(才淼、饶永宏） 2 2" xfId="1159"/>
    <cellStyle name="差_第五部分(才淼、饶永宏） 2 2 2" xfId="1160"/>
    <cellStyle name="差_第五部分(才淼、饶永宏） 2 3" xfId="1162"/>
    <cellStyle name="差_第五部分(才淼、饶永宏） 3" xfId="1163"/>
    <cellStyle name="差_第五部分(才淼、饶永宏） 3 2" xfId="1164"/>
    <cellStyle name="差_第五部分(才淼、饶永宏） 4" xfId="1165"/>
    <cellStyle name="差_第一部分：综合全" xfId="1166"/>
    <cellStyle name="差_高中教师人数（教育厅1.6日提供）" xfId="1167"/>
    <cellStyle name="差_高中教师人数（教育厅1.6日提供） 2" xfId="1169"/>
    <cellStyle name="差_高中教师人数（教育厅1.6日提供） 2 2" xfId="1171"/>
    <cellStyle name="差_高中教师人数（教育厅1.6日提供） 2 2 2" xfId="1172"/>
    <cellStyle name="差_高中教师人数（教育厅1.6日提供） 2 3" xfId="1173"/>
    <cellStyle name="差_高中教师人数（教育厅1.6日提供） 3" xfId="1174"/>
    <cellStyle name="差_高中教师人数（教育厅1.6日提供） 3 2" xfId="1175"/>
    <cellStyle name="差_高中教师人数（教育厅1.6日提供） 4" xfId="1176"/>
    <cellStyle name="差_汇总" xfId="1177"/>
    <cellStyle name="差_汇总 2" xfId="1178"/>
    <cellStyle name="差_汇总 2 2" xfId="1179"/>
    <cellStyle name="差_汇总 2 2 2" xfId="1180"/>
    <cellStyle name="差_汇总 2 3" xfId="1181"/>
    <cellStyle name="差_汇总 3" xfId="1183"/>
    <cellStyle name="差_汇总 3 2" xfId="1185"/>
    <cellStyle name="差_汇总 4" xfId="1186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3" xfId="1198"/>
    <cellStyle name="差_基础数据分析 3" xfId="1199"/>
    <cellStyle name="差_基础数据分析 3 2" xfId="1200"/>
    <cellStyle name="差_基础数据分析 4" xfId="1201"/>
    <cellStyle name="差_检验表" xfId="1161"/>
    <cellStyle name="差_检验表（调整后）" xfId="213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3" xfId="1206"/>
    <cellStyle name="差_奖励补助测算5.22测试 3" xfId="1207"/>
    <cellStyle name="差_奖励补助测算5.22测试 3 2" xfId="1208"/>
    <cellStyle name="差_奖励补助测算5.22测试 4" xfId="903"/>
    <cellStyle name="差_奖励补助测算5.23新" xfId="1209"/>
    <cellStyle name="差_奖励补助测算5.23新 2" xfId="1211"/>
    <cellStyle name="差_奖励补助测算5.23新 2 2" xfId="1212"/>
    <cellStyle name="差_奖励补助测算5.23新 2 2 2" xfId="1213"/>
    <cellStyle name="差_奖励补助测算5.23新 2 3" xfId="1216"/>
    <cellStyle name="差_奖励补助测算5.23新 3" xfId="1168"/>
    <cellStyle name="差_奖励补助测算5.23新 3 2" xfId="1170"/>
    <cellStyle name="差_奖励补助测算5.23新 4" xfId="1217"/>
    <cellStyle name="差_奖励补助测算5.24冯铸" xfId="1219"/>
    <cellStyle name="差_奖励补助测算5.24冯铸 2" xfId="1221"/>
    <cellStyle name="差_奖励补助测算5.24冯铸 2 2" xfId="1223"/>
    <cellStyle name="差_奖励补助测算5.24冯铸 2 2 2" xfId="1224"/>
    <cellStyle name="差_奖励补助测算5.24冯铸 2 3" xfId="1225"/>
    <cellStyle name="差_奖励补助测算5.24冯铸 3" xfId="1226"/>
    <cellStyle name="差_奖励补助测算5.24冯铸 3 2" xfId="1227"/>
    <cellStyle name="差_奖励补助测算5.24冯铸 4" xfId="1228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3" xfId="1233"/>
    <cellStyle name="差_奖励补助测算7.23 3" xfId="1235"/>
    <cellStyle name="差_奖励补助测算7.23 3 2" xfId="1019"/>
    <cellStyle name="差_奖励补助测算7.23 4" xfId="1236"/>
    <cellStyle name="差_奖励补助测算7.25" xfId="1237"/>
    <cellStyle name="差_奖励补助测算7.25 (version 1) (version 1)" xfId="1238"/>
    <cellStyle name="差_奖励补助测算7.25 (version 1) (version 1) 2" xfId="595"/>
    <cellStyle name="差_奖励补助测算7.25 (version 1) (version 1) 2 2" xfId="597"/>
    <cellStyle name="差_奖励补助测算7.25 (version 1) (version 1) 2 2 2" xfId="469"/>
    <cellStyle name="差_奖励补助测算7.25 (version 1) (version 1) 2 3" xfId="1239"/>
    <cellStyle name="差_奖励补助测算7.25 (version 1) (version 1) 3" xfId="1240"/>
    <cellStyle name="差_奖励补助测算7.25 (version 1) (version 1) 3 2" xfId="1241"/>
    <cellStyle name="差_奖励补助测算7.25 (version 1) (version 1) 4" xfId="1242"/>
    <cellStyle name="差_奖励补助测算7.25 2" xfId="1243"/>
    <cellStyle name="差_奖励补助测算7.25 2 2" xfId="731"/>
    <cellStyle name="差_奖励补助测算7.25 2 2 2" xfId="1244"/>
    <cellStyle name="差_奖励补助测算7.25 2 3" xfId="1246"/>
    <cellStyle name="差_奖励补助测算7.25 3" xfId="1247"/>
    <cellStyle name="差_奖励补助测算7.25 3 2" xfId="1248"/>
    <cellStyle name="差_奖励补助测算7.25 4" xfId="1249"/>
    <cellStyle name="差_奖励补助测算7.25 4 2" xfId="1250"/>
    <cellStyle name="差_奖励补助测算7.25 5" xfId="1251"/>
    <cellStyle name="差_教师绩效工资测算表（离退休按各地上报数测算）2009年1月1日" xfId="904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2"/>
    <cellStyle name="差_教育厅提供义务教育及高中教师人数（2009年1月6日） 2 2 2" xfId="300"/>
    <cellStyle name="差_教育厅提供义务教育及高中教师人数（2009年1月6日） 2 3" xfId="1254"/>
    <cellStyle name="差_教育厅提供义务教育及高中教师人数（2009年1月6日） 3" xfId="50"/>
    <cellStyle name="差_教育厅提供义务教育及高中教师人数（2009年1月6日） 3 2" xfId="1256"/>
    <cellStyle name="差_教育厅提供义务教育及高中教师人数（2009年1月6日） 4" xfId="1257"/>
    <cellStyle name="差_历年教师人数" xfId="833"/>
    <cellStyle name="差_丽江汇总" xfId="631"/>
    <cellStyle name="差_三季度－表二" xfId="1258"/>
    <cellStyle name="差_三季度－表二 2" xfId="1259"/>
    <cellStyle name="差_三季度－表二 2 2" xfId="1260"/>
    <cellStyle name="差_三季度－表二 2 2 2" xfId="60"/>
    <cellStyle name="差_三季度－表二 2 3" xfId="1261"/>
    <cellStyle name="差_三季度－表二 3" xfId="1262"/>
    <cellStyle name="差_三季度－表二 3 2" xfId="1263"/>
    <cellStyle name="差_三季度－表二 4" xfId="1264"/>
    <cellStyle name="差_卫生部门" xfId="1266"/>
    <cellStyle name="差_卫生部门 2" xfId="1267"/>
    <cellStyle name="差_卫生部门 2 2" xfId="1268"/>
    <cellStyle name="差_卫生部门 2 2 2" xfId="1270"/>
    <cellStyle name="差_卫生部门 2 3" xfId="1271"/>
    <cellStyle name="差_卫生部门 3" xfId="1273"/>
    <cellStyle name="差_卫生部门 3 2" xfId="1067"/>
    <cellStyle name="差_卫生部门 4" xfId="1274"/>
    <cellStyle name="差_文体广播部门" xfId="1276"/>
    <cellStyle name="差_下半年禁毒办案经费分配2544.3万元" xfId="1278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3" xfId="316"/>
    <cellStyle name="差_下半年禁吸戒毒经费1000万元 3" xfId="1283"/>
    <cellStyle name="差_下半年禁吸戒毒经费1000万元 3 2" xfId="1285"/>
    <cellStyle name="差_下半年禁吸戒毒经费1000万元 4" xfId="1286"/>
    <cellStyle name="差_县级公安机关公用经费标准奖励测算方案（定稿）" xfId="1288"/>
    <cellStyle name="差_县级公安机关公用经费标准奖励测算方案（定稿） 2" xfId="1290"/>
    <cellStyle name="差_县级公安机关公用经费标准奖励测算方案（定稿） 2 2" xfId="1292"/>
    <cellStyle name="差_县级公安机关公用经费标准奖励测算方案（定稿） 2 2 2" xfId="1295"/>
    <cellStyle name="差_县级公安机关公用经费标准奖励测算方案（定稿） 2 3" xfId="1296"/>
    <cellStyle name="差_县级公安机关公用经费标准奖励测算方案（定稿） 3" xfId="1297"/>
    <cellStyle name="差_县级公安机关公用经费标准奖励测算方案（定稿） 3 2" xfId="1299"/>
    <cellStyle name="差_县级公安机关公用经费标准奖励测算方案（定稿） 4" xfId="183"/>
    <cellStyle name="差_县级基础数据" xfId="1300"/>
    <cellStyle name="差_业务工作量指标" xfId="177"/>
    <cellStyle name="差_业务工作量指标 2" xfId="179"/>
    <cellStyle name="差_业务工作量指标 2 2" xfId="182"/>
    <cellStyle name="差_业务工作量指标 2 2 2" xfId="1301"/>
    <cellStyle name="差_业务工作量指标 2 3" xfId="1302"/>
    <cellStyle name="差_业务工作量指标 3" xfId="186"/>
    <cellStyle name="差_业务工作量指标 3 2" xfId="1047"/>
    <cellStyle name="差_业务工作量指标 4" xfId="1050"/>
    <cellStyle name="差_义务教育阶段教职工人数（教育厅提供最终）" xfId="123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3" xfId="1304"/>
    <cellStyle name="差_义务教育阶段教职工人数（教育厅提供最终） 3" xfId="556"/>
    <cellStyle name="差_义务教育阶段教职工人数（教育厅提供最终） 3 2" xfId="1305"/>
    <cellStyle name="差_义务教育阶段教职工人数（教育厅提供最终） 4" xfId="311"/>
    <cellStyle name="差_云南农村义务教育统计表" xfId="336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3" xfId="1309"/>
    <cellStyle name="差_云南农村义务教育统计表 3" xfId="869"/>
    <cellStyle name="差_云南农村义务教育统计表 3 2" xfId="871"/>
    <cellStyle name="差_云南农村义务教育统计表 4" xfId="873"/>
    <cellStyle name="差_云南省2008年中小学教师人数统计表" xfId="1310"/>
    <cellStyle name="差_云南省2008年中小学教职工情况（教育厅提供20090101加工整理）" xfId="1312"/>
    <cellStyle name="差_云南省2008年中小学教职工情况（教育厅提供20090101加工整理） 2" xfId="1314"/>
    <cellStyle name="差_云南省2008年中小学教职工情况（教育厅提供20090101加工整理） 2 2" xfId="1316"/>
    <cellStyle name="差_云南省2008年中小学教职工情况（教育厅提供20090101加工整理） 2 2 2" xfId="445"/>
    <cellStyle name="差_云南省2008年中小学教职工情况（教育厅提供20090101加工整理） 2 3" xfId="1253"/>
    <cellStyle name="差_云南省2008年中小学教职工情况（教育厅提供20090101加工整理） 3" xfId="1318"/>
    <cellStyle name="差_云南省2008年中小学教职工情况（教育厅提供20090101加工整理） 3 2" xfId="1320"/>
    <cellStyle name="差_云南省2008年中小学教职工情况（教育厅提供20090101加工整理） 4" xfId="1321"/>
    <cellStyle name="差_云南省2008年转移支付测算——州市本级考核部分及政策性测算" xfId="817"/>
    <cellStyle name="差_云南省2008年转移支付测算——州市本级考核部分及政策性测算 2" xfId="819"/>
    <cellStyle name="差_云南省2008年转移支付测算——州市本级考核部分及政策性测算 2 2" xfId="1322"/>
    <cellStyle name="差_云南省2008年转移支付测算——州市本级考核部分及政策性测算 2 2 2" xfId="1324"/>
    <cellStyle name="差_云南省2008年转移支付测算——州市本级考核部分及政策性测算 2 3" xfId="1326"/>
    <cellStyle name="差_云南省2008年转移支付测算——州市本级考核部分及政策性测算 3" xfId="1328"/>
    <cellStyle name="差_云南省2008年转移支付测算——州市本级考核部分及政策性测算 3 2" xfId="1060"/>
    <cellStyle name="差_云南省2008年转移支付测算——州市本级考核部分及政策性测算 4" xfId="347"/>
    <cellStyle name="差_指标四" xfId="1329"/>
    <cellStyle name="差_指标四 2" xfId="1330"/>
    <cellStyle name="差_指标四 2 2" xfId="1331"/>
    <cellStyle name="差_指标四 2 2 2" xfId="1332"/>
    <cellStyle name="差_指标四 2 3" xfId="1333"/>
    <cellStyle name="差_指标四 3" xfId="1334"/>
    <cellStyle name="差_指标四 3 2" xfId="1335"/>
    <cellStyle name="差_指标四 4" xfId="1336"/>
    <cellStyle name="差_指标五" xfId="1337"/>
    <cellStyle name="常规" xfId="0" builtinId="0"/>
    <cellStyle name="常规 10" xfId="618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5"/>
    <cellStyle name="常规 11" xfId="1344"/>
    <cellStyle name="常规 11 2" xfId="557"/>
    <cellStyle name="常规 12" xfId="1345"/>
    <cellStyle name="常规 13" xfId="1981"/>
    <cellStyle name="常规 14" xfId="610"/>
    <cellStyle name="常规 2" xfId="1346"/>
    <cellStyle name="常规 2 10" xfId="1347"/>
    <cellStyle name="常规 2 10 10" xfId="1348"/>
    <cellStyle name="常规 2 10 11" xfId="1350"/>
    <cellStyle name="常规 2 10 12" xfId="1351"/>
    <cellStyle name="常规 2 10 13" xfId="1353"/>
    <cellStyle name="常规 2 10 2" xfId="612"/>
    <cellStyle name="常规 2 10 2 2" xfId="1355"/>
    <cellStyle name="常规 2 10 3" xfId="1356"/>
    <cellStyle name="常规 2 10 3 10" xfId="1357"/>
    <cellStyle name="常规 2 10 3 11" xfId="1358"/>
    <cellStyle name="常规 2 10 3 2" xfId="1359"/>
    <cellStyle name="常规 2 10 3 3" xfId="1360"/>
    <cellStyle name="常规 2 10 3 4" xfId="1361"/>
    <cellStyle name="常规 2 10 3 5" xfId="146"/>
    <cellStyle name="常规 2 10 3 6" xfId="256"/>
    <cellStyle name="常规 2 10 3 7" xfId="651"/>
    <cellStyle name="常规 2 10 3 8" xfId="1362"/>
    <cellStyle name="常规 2 10 3 9" xfId="1363"/>
    <cellStyle name="常规 2 10 4" xfId="589"/>
    <cellStyle name="常规 2 10 4 2" xfId="1364"/>
    <cellStyle name="常规 2 10 5" xfId="1365"/>
    <cellStyle name="常规 2 10 6" xfId="1366"/>
    <cellStyle name="常规 2 10 7" xfId="704"/>
    <cellStyle name="常规 2 10 8" xfId="1367"/>
    <cellStyle name="常规 2 10 9" xfId="1369"/>
    <cellStyle name="常规 2 11" xfId="1370"/>
    <cellStyle name="常规 2 11 2" xfId="1371"/>
    <cellStyle name="常规 2 12" xfId="1133"/>
    <cellStyle name="常规 2 13" xfId="1372"/>
    <cellStyle name="常规 2 14" xfId="1373"/>
    <cellStyle name="常规 2 15" xfId="1374"/>
    <cellStyle name="常规 2 16" xfId="1376"/>
    <cellStyle name="常规 2 17" xfId="1377"/>
    <cellStyle name="常规 2 18" xfId="1378"/>
    <cellStyle name="常规 2 19" xfId="1379"/>
    <cellStyle name="常规 2 2" xfId="1380"/>
    <cellStyle name="常规 2 2 2" xfId="1381"/>
    <cellStyle name="常规 2 2 2 2" xfId="297"/>
    <cellStyle name="常规 2 2 2 2 2" xfId="1382"/>
    <cellStyle name="常规 2 2 2 2 2 2" xfId="1265"/>
    <cellStyle name="常规 2 2 2 2 3" xfId="1383"/>
    <cellStyle name="常规 2 2 2 3" xfId="1384"/>
    <cellStyle name="常规 2 2 2 3 2" xfId="1385"/>
    <cellStyle name="常规 2 2 2 4" xfId="49"/>
    <cellStyle name="常规 2 2 3" xfId="1386"/>
    <cellStyle name="常规 2 2 3 2" xfId="1387"/>
    <cellStyle name="常规 2 2 3 2 2" xfId="1388"/>
    <cellStyle name="常规 2 2 3 3" xfId="1389"/>
    <cellStyle name="常规 2 2 4" xfId="1390"/>
    <cellStyle name="常规 2 2 4 2" xfId="791"/>
    <cellStyle name="常规 2 2 5" xfId="1391"/>
    <cellStyle name="常规 2 2 5 2" xfId="1392"/>
    <cellStyle name="常规 2 2 6" xfId="698"/>
    <cellStyle name="常规 2 2_Book1" xfId="1393"/>
    <cellStyle name="常规 2 20" xfId="1375"/>
    <cellStyle name="常规 2 21" xfId="1982"/>
    <cellStyle name="常规 2 22" xfId="1990"/>
    <cellStyle name="常规 2 23" xfId="1992"/>
    <cellStyle name="常规 2 24" xfId="1991"/>
    <cellStyle name="常规 2 25" xfId="1993"/>
    <cellStyle name="常规 2 26" xfId="1994"/>
    <cellStyle name="常规 2 3" xfId="1394"/>
    <cellStyle name="常规 2 3 2" xfId="1395"/>
    <cellStyle name="常规 2 3 2 2" xfId="1396"/>
    <cellStyle name="常规 2 3 2 2 2" xfId="1397"/>
    <cellStyle name="常规 2 3 2 3" xfId="1398"/>
    <cellStyle name="常规 2 3 3" xfId="1399"/>
    <cellStyle name="常规 2 3 3 2" xfId="1400"/>
    <cellStyle name="常规 2 3 4" xfId="666"/>
    <cellStyle name="常规 2 4" xfId="1401"/>
    <cellStyle name="常规 2 4 2" xfId="1402"/>
    <cellStyle name="常规 2 4 2 2" xfId="1403"/>
    <cellStyle name="常规 2 4 2 2 2" xfId="1404"/>
    <cellStyle name="常规 2 4 2 3" xfId="1405"/>
    <cellStyle name="常规 2 4 3" xfId="1406"/>
    <cellStyle name="常规 2 4 3 2" xfId="1407"/>
    <cellStyle name="常规 2 4 4" xfId="1409"/>
    <cellStyle name="常规 2 5" xfId="1410"/>
    <cellStyle name="常规 2 5 2" xfId="1411"/>
    <cellStyle name="常规 2 5 2 2" xfId="1412"/>
    <cellStyle name="常规 2 5 2 2 2" xfId="1027"/>
    <cellStyle name="常规 2 5 2 3" xfId="1414"/>
    <cellStyle name="常规 2 5 3" xfId="1416"/>
    <cellStyle name="常规 2 5 3 2" xfId="1417"/>
    <cellStyle name="常规 2 5 4" xfId="1269"/>
    <cellStyle name="常规 2 6" xfId="1418"/>
    <cellStyle name="常规 2 6 2" xfId="956"/>
    <cellStyle name="常规 2 6 2 2" xfId="958"/>
    <cellStyle name="常规 2 6 2 2 2" xfId="960"/>
    <cellStyle name="常规 2 6 2 3" xfId="967"/>
    <cellStyle name="常规 2 6 3" xfId="1063"/>
    <cellStyle name="常规 2 6 3 2" xfId="1065"/>
    <cellStyle name="常规 2 6 4" xfId="1068"/>
    <cellStyle name="常规 2 7" xfId="1419"/>
    <cellStyle name="常规 2 7 2" xfId="80"/>
    <cellStyle name="常规 2 7 2 2" xfId="85"/>
    <cellStyle name="常规 2 7 2 2 2" xfId="88"/>
    <cellStyle name="常规 2 7 2 3" xfId="91"/>
    <cellStyle name="常规 2 7 3" xfId="1071"/>
    <cellStyle name="常规 2 7 3 2" xfId="1420"/>
    <cellStyle name="常规 2 7 4" xfId="1421"/>
    <cellStyle name="常规 2 8" xfId="1007"/>
    <cellStyle name="常规 2 8 2" xfId="1423"/>
    <cellStyle name="常规 2 8 2 2" xfId="1424"/>
    <cellStyle name="常规 2 8 2 2 2" xfId="1425"/>
    <cellStyle name="常规 2 8 2 3" xfId="1426"/>
    <cellStyle name="常规 2 8 3" xfId="1427"/>
    <cellStyle name="常规 2 8 3 2" xfId="1428"/>
    <cellStyle name="常规 2 8 4" xfId="425"/>
    <cellStyle name="常规 2 9" xfId="1429"/>
    <cellStyle name="常规 2 9 2" xfId="1430"/>
    <cellStyle name="常规 2 9 2 2" xfId="1431"/>
    <cellStyle name="常规 2 9 3" xfId="1432"/>
    <cellStyle name="常规 3" xfId="1433"/>
    <cellStyle name="常规 3 2" xfId="968"/>
    <cellStyle name="常规 3 2 2" xfId="970"/>
    <cellStyle name="常规 3 2 2 2" xfId="1434"/>
    <cellStyle name="常规 3 2 3" xfId="94"/>
    <cellStyle name="常规 3 3" xfId="972"/>
    <cellStyle name="常规 3 3 2" xfId="1435"/>
    <cellStyle name="常规 3 4" xfId="1436"/>
    <cellStyle name="常规 3 5" xfId="1983"/>
    <cellStyle name="常规 3_2.一般公共预算支出表" xfId="1988"/>
    <cellStyle name="常规 4" xfId="156"/>
    <cellStyle name="常规 4 2" xfId="1437"/>
    <cellStyle name="常规 4 2 2" xfId="1438"/>
    <cellStyle name="常规 4 2 2 2" xfId="1440"/>
    <cellStyle name="常规 4 2 3" xfId="1442"/>
    <cellStyle name="常规 4 3" xfId="1443"/>
    <cellStyle name="常规 4 3 2" xfId="1444"/>
    <cellStyle name="常规 4 4" xfId="1439"/>
    <cellStyle name="常规 4 5" xfId="1984"/>
    <cellStyle name="常规 5" xfId="1446"/>
    <cellStyle name="常规 5 2" xfId="1447"/>
    <cellStyle name="常规 5 2 2" xfId="1448"/>
    <cellStyle name="常规 5 2 2 2" xfId="1449"/>
    <cellStyle name="常规 5 2 3" xfId="1450"/>
    <cellStyle name="常规 5 3" xfId="1451"/>
    <cellStyle name="常规 5 3 2" xfId="1452"/>
    <cellStyle name="常规 5 4" xfId="1445"/>
    <cellStyle name="常规 6" xfId="1453"/>
    <cellStyle name="常规 6 2" xfId="1454"/>
    <cellStyle name="常规 6 2 2" xfId="1455"/>
    <cellStyle name="常规 6 2 2 2" xfId="1456"/>
    <cellStyle name="常规 6 2 3" xfId="40"/>
    <cellStyle name="常规 6 3" xfId="1457"/>
    <cellStyle name="常规 6 3 2" xfId="1459"/>
    <cellStyle name="常规 6 4" xfId="1441"/>
    <cellStyle name="常规 7" xfId="288"/>
    <cellStyle name="常规 8" xfId="1461"/>
    <cellStyle name="常规 8 2" xfId="1463"/>
    <cellStyle name="常规 8 2 2" xfId="1465"/>
    <cellStyle name="常规 8 3" xfId="1467"/>
    <cellStyle name="常规 9" xfId="1469"/>
    <cellStyle name="常规 9 10" xfId="1471"/>
    <cellStyle name="常规 9 11" xfId="1472"/>
    <cellStyle name="常规 9 2" xfId="1474"/>
    <cellStyle name="常规 9 3" xfId="1476"/>
    <cellStyle name="常规 9 4" xfId="1477"/>
    <cellStyle name="常规 9 5" xfId="1478"/>
    <cellStyle name="常规 9 6" xfId="1479"/>
    <cellStyle name="常规 9 7" xfId="1480"/>
    <cellStyle name="常规 9 8" xfId="1481"/>
    <cellStyle name="常规 9 9" xfId="1482"/>
    <cellStyle name="分级显示行_1_13区汇总" xfId="1323"/>
    <cellStyle name="分级显示列_1_Book1" xfId="1485"/>
    <cellStyle name="归盒啦_95" xfId="644"/>
    <cellStyle name="好 2" xfId="1042"/>
    <cellStyle name="好_~4190974" xfId="1487"/>
    <cellStyle name="好_~4190974 2" xfId="1289"/>
    <cellStyle name="好_~4190974 2 2" xfId="1291"/>
    <cellStyle name="好_~4190974 2 2 2" xfId="1293"/>
    <cellStyle name="好_~4190974 2 3" xfId="1298"/>
    <cellStyle name="好_~4190974 3" xfId="1488"/>
    <cellStyle name="好_~4190974 3 2" xfId="1489"/>
    <cellStyle name="好_~4190974 4" xfId="1129"/>
    <cellStyle name="好_~5676413" xfId="1490"/>
    <cellStyle name="好_~5676413 2" xfId="1"/>
    <cellStyle name="好_~5676413 2 2" xfId="28"/>
    <cellStyle name="好_~5676413 2 2 2" xfId="718"/>
    <cellStyle name="好_~5676413 2 3" xfId="20"/>
    <cellStyle name="好_~5676413 3" xfId="1492"/>
    <cellStyle name="好_~5676413 3 2" xfId="169"/>
    <cellStyle name="好_~5676413 4" xfId="1494"/>
    <cellStyle name="好_00省级(打印)" xfId="732"/>
    <cellStyle name="好_00省级(打印) 2" xfId="1245"/>
    <cellStyle name="好_00省级(打印) 2 2" xfId="1496"/>
    <cellStyle name="好_00省级(打印) 2 2 2" xfId="1497"/>
    <cellStyle name="好_00省级(打印) 2 3" xfId="1498"/>
    <cellStyle name="好_00省级(打印) 3" xfId="1499"/>
    <cellStyle name="好_00省级(打印) 3 2" xfId="1500"/>
    <cellStyle name="好_00省级(打印) 4" xfId="660"/>
    <cellStyle name="好_00省级(定稿)" xfId="1501"/>
    <cellStyle name="好_00省级(定稿) 2" xfId="1502"/>
    <cellStyle name="好_00省级(定稿) 2 2" xfId="47"/>
    <cellStyle name="好_00省级(定稿) 2 2 2" xfId="199"/>
    <cellStyle name="好_00省级(定稿) 2 3" xfId="34"/>
    <cellStyle name="好_00省级(定稿) 3" xfId="1503"/>
    <cellStyle name="好_00省级(定稿) 3 2" xfId="1504"/>
    <cellStyle name="好_00省级(定稿) 4" xfId="1505"/>
    <cellStyle name="好_03昭通" xfId="1506"/>
    <cellStyle name="好_03昭通 2" xfId="1415"/>
    <cellStyle name="好_03昭通 2 2" xfId="1507"/>
    <cellStyle name="好_03昭通 2 2 2" xfId="1508"/>
    <cellStyle name="好_03昭通 2 3" xfId="114"/>
    <cellStyle name="好_03昭通 3" xfId="1001"/>
    <cellStyle name="好_03昭通 3 2" xfId="229"/>
    <cellStyle name="好_03昭通 4" xfId="961"/>
    <cellStyle name="好_0502通海县" xfId="1509"/>
    <cellStyle name="好_0502通海县 2" xfId="1510"/>
    <cellStyle name="好_0502通海县 2 2" xfId="1511"/>
    <cellStyle name="好_0502通海县 2 2 2" xfId="1512"/>
    <cellStyle name="好_0502通海县 2 3" xfId="1513"/>
    <cellStyle name="好_0502通海县 3" xfId="1514"/>
    <cellStyle name="好_0502通海县 3 2" xfId="1515"/>
    <cellStyle name="好_0502通海县 4" xfId="1516"/>
    <cellStyle name="好_05玉溪" xfId="1517"/>
    <cellStyle name="好_05玉溪 2" xfId="1313"/>
    <cellStyle name="好_05玉溪 2 2" xfId="1315"/>
    <cellStyle name="好_05玉溪 2 2 2" xfId="1317"/>
    <cellStyle name="好_05玉溪 2 3" xfId="1319"/>
    <cellStyle name="好_05玉溪 3" xfId="1519"/>
    <cellStyle name="好_05玉溪 3 2" xfId="1520"/>
    <cellStyle name="好_05玉溪 4" xfId="1521"/>
    <cellStyle name="好_0605石屏县" xfId="1522"/>
    <cellStyle name="好_0605石屏县 2" xfId="1352"/>
    <cellStyle name="好_0605石屏县 2 2" xfId="1523"/>
    <cellStyle name="好_0605石屏县 2 2 2" xfId="1524"/>
    <cellStyle name="好_0605石屏县 2 3" xfId="1525"/>
    <cellStyle name="好_0605石屏县 3" xfId="1354"/>
    <cellStyle name="好_0605石屏县 3 2" xfId="1526"/>
    <cellStyle name="好_0605石屏县 4" xfId="1527"/>
    <cellStyle name="好_06544D6AC6C34935B3F0F2962E8986A5" xfId="1528"/>
    <cellStyle name="好_06544D6AC6C34935B3F0F2962E8986A5 2" xfId="815"/>
    <cellStyle name="好_06B2B68693B94C51BEFB8C2821FBDCAE_c" xfId="1529"/>
    <cellStyle name="好_06B2B68693B94C51BEFB8C2821FBDCAE_c 2" xfId="1530"/>
    <cellStyle name="好_1003牟定县" xfId="1531"/>
    <cellStyle name="好_1003牟定县 2" xfId="1532"/>
    <cellStyle name="好_1003牟定县 2 2" xfId="1533"/>
    <cellStyle name="好_1003牟定县 2 2 2" xfId="1534"/>
    <cellStyle name="好_1003牟定县 2 3" xfId="1535"/>
    <cellStyle name="好_1003牟定县 3" xfId="563"/>
    <cellStyle name="好_1003牟定县 3 2" xfId="566"/>
    <cellStyle name="好_1003牟定县 4" xfId="434"/>
    <cellStyle name="好_1110洱源县" xfId="1536"/>
    <cellStyle name="好_1110洱源县 2" xfId="1537"/>
    <cellStyle name="好_1110洱源县 2 2" xfId="841"/>
    <cellStyle name="好_1110洱源县 2 2 2" xfId="843"/>
    <cellStyle name="好_1110洱源县 2 3" xfId="1538"/>
    <cellStyle name="好_1110洱源县 3" xfId="1539"/>
    <cellStyle name="好_1110洱源县 3 2" xfId="1540"/>
    <cellStyle name="好_1110洱源县 4" xfId="1541"/>
    <cellStyle name="好_11FBAECC21B44AB381CAD25299165218_c" xfId="1542"/>
    <cellStyle name="好_11FBAECC21B44AB381CAD25299165218_c 2" xfId="1543"/>
    <cellStyle name="好_11大理" xfId="1544"/>
    <cellStyle name="好_11大理 2" xfId="1311"/>
    <cellStyle name="好_11大理 2 2" xfId="1545"/>
    <cellStyle name="好_11大理 2 2 2" xfId="1546"/>
    <cellStyle name="好_11大理 2 3" xfId="1547"/>
    <cellStyle name="好_11大理 3" xfId="1548"/>
    <cellStyle name="好_11大理 3 2" xfId="1550"/>
    <cellStyle name="好_11大理 4" xfId="1084"/>
    <cellStyle name="好_132A26F7DD34447BAC25A6E26033E49C_c" xfId="1551"/>
    <cellStyle name="好_132A26F7DD34447BAC25A6E26033E49C_c 2" xfId="473"/>
    <cellStyle name="好_2、土地面积、人口、粮食产量基本情况" xfId="788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3" xfId="1556"/>
    <cellStyle name="好_2、土地面积、人口、粮食产量基本情况 3" xfId="1557"/>
    <cellStyle name="好_2、土地面积、人口、粮食产量基本情况 3 2" xfId="1558"/>
    <cellStyle name="好_2、土地面积、人口、粮食产量基本情况 4" xfId="1559"/>
    <cellStyle name="好_2.一般公共预算支出表" xfId="1989"/>
    <cellStyle name="好_2006年分析表" xfId="27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3" xfId="1563"/>
    <cellStyle name="好_2006年基础数据 3" xfId="1564"/>
    <cellStyle name="好_2006年基础数据 3 2" xfId="1565"/>
    <cellStyle name="好_2006年基础数据 4" xfId="1566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3" xfId="1571"/>
    <cellStyle name="好_2006年全省财力计算表（中央、决算） 3" xfId="1572"/>
    <cellStyle name="好_2006年全省财力计算表（中央、决算） 3 2" xfId="1574"/>
    <cellStyle name="好_2006年全省财力计算表（中央、决算） 4" xfId="1575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3" xfId="1580"/>
    <cellStyle name="好_2006年水利统计指标统计表 3" xfId="1581"/>
    <cellStyle name="好_2006年水利统计指标统计表 3 2" xfId="1582"/>
    <cellStyle name="好_2006年水利统计指标统计表 4" xfId="1583"/>
    <cellStyle name="好_2006年在职人员情况" xfId="1586"/>
    <cellStyle name="好_2006年在职人员情况 2" xfId="1587"/>
    <cellStyle name="好_2006年在职人员情况 2 2" xfId="1220"/>
    <cellStyle name="好_2006年在职人员情况 2 2 2" xfId="1222"/>
    <cellStyle name="好_2006年在职人员情况 2 3" xfId="1588"/>
    <cellStyle name="好_2006年在职人员情况 3" xfId="1589"/>
    <cellStyle name="好_2006年在职人员情况 3 2" xfId="1590"/>
    <cellStyle name="好_2006年在职人员情况 4" xfId="1591"/>
    <cellStyle name="好_2007年检察院案件数" xfId="1592"/>
    <cellStyle name="好_2007年检察院案件数 2" xfId="1593"/>
    <cellStyle name="好_2007年检察院案件数 2 2" xfId="678"/>
    <cellStyle name="好_2007年检察院案件数 2 2 2" xfId="1594"/>
    <cellStyle name="好_2007年检察院案件数 2 3" xfId="1595"/>
    <cellStyle name="好_2007年检察院案件数 3" xfId="551"/>
    <cellStyle name="好_2007年检察院案件数 3 2" xfId="554"/>
    <cellStyle name="好_2007年检察院案件数 4" xfId="558"/>
    <cellStyle name="好_2007年可用财力" xfId="1596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3" xfId="232"/>
    <cellStyle name="好_2007年人员分部门统计表 3" xfId="1601"/>
    <cellStyle name="好_2007年人员分部门统计表 3 2" xfId="1602"/>
    <cellStyle name="好_2007年人员分部门统计表 4" xfId="203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3" xfId="1607"/>
    <cellStyle name="好_2007年政法部门业务指标 3" xfId="770"/>
    <cellStyle name="好_2007年政法部门业务指标 3 2" xfId="772"/>
    <cellStyle name="好_2007年政法部门业务指标 4" xfId="777"/>
    <cellStyle name="好_2008年县级公安保障标准落实奖励经费分配测算" xfId="1608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3" xfId="1408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4" xfId="1615"/>
    <cellStyle name="好_2009年一般性转移支付标准工资" xfId="1616"/>
    <cellStyle name="好_2009年一般性转移支付标准工资 2" xfId="1255"/>
    <cellStyle name="好_2009年一般性转移支付标准工资 2 2" xfId="1617"/>
    <cellStyle name="好_2009年一般性转移支付标准工资 2 2 2" xfId="1618"/>
    <cellStyle name="好_2009年一般性转移支付标准工资 2 3" xfId="1619"/>
    <cellStyle name="好_2009年一般性转移支付标准工资 3" xfId="1621"/>
    <cellStyle name="好_2009年一般性转移支付标准工资 3 2" xfId="1234"/>
    <cellStyle name="好_2009年一般性转移支付标准工资 4" xfId="1622"/>
    <cellStyle name="好_2009年一般性转移支付标准工资_~4190974" xfId="487"/>
    <cellStyle name="好_2009年一般性转移支付标准工资_~4190974 2" xfId="490"/>
    <cellStyle name="好_2009年一般性转移支付标准工资_~4190974 2 2" xfId="492"/>
    <cellStyle name="好_2009年一般性转移支付标准工资_~4190974 2 2 2" xfId="495"/>
    <cellStyle name="好_2009年一般性转移支付标准工资_~4190974 2 3" xfId="497"/>
    <cellStyle name="好_2009年一般性转移支付标准工资_~4190974 3" xfId="406"/>
    <cellStyle name="好_2009年一般性转移支付标准工资_~4190974 3 2" xfId="499"/>
    <cellStyle name="好_2009年一般性转移支付标准工资_~4190974 4" xfId="501"/>
    <cellStyle name="好_2009年一般性转移支付标准工资_~5676413" xfId="1623"/>
    <cellStyle name="好_2009年一般性转移支付标准工资_~5676413 2" xfId="1624"/>
    <cellStyle name="好_2009年一般性转移支付标准工资_~5676413 2 2" xfId="1473"/>
    <cellStyle name="好_2009年一般性转移支付标准工资_~5676413 2 2 2" xfId="1625"/>
    <cellStyle name="好_2009年一般性转移支付标准工资_~5676413 2 3" xfId="1626"/>
    <cellStyle name="好_2009年一般性转移支付标准工资_~5676413 3" xfId="1627"/>
    <cellStyle name="好_2009年一般性转移支付标准工资_~5676413 3 2" xfId="1628"/>
    <cellStyle name="好_2009年一般性转移支付标准工资_~5676413 4" xfId="1629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537"/>
    <cellStyle name="好_2009年一般性转移支付标准工资_不用软件计算9.1不考虑经费管理评价xl 3 2" xfId="1634"/>
    <cellStyle name="好_2009年一般性转移支付标准工资_不用软件计算9.1不考虑经费管理评价xl 4" xfId="1294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3" xfId="163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4" xfId="1642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3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4" xfId="366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4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4" xfId="1325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4"/>
    <cellStyle name="好_2009年一般性转移支付标准工资_奖励补助测算5.22测试 2 2 2" xfId="509"/>
    <cellStyle name="好_2009年一般性转移支付标准工资_奖励补助测算5.22测试 2 3" xfId="891"/>
    <cellStyle name="好_2009年一般性转移支付标准工资_奖励补助测算5.22测试 3" xfId="516"/>
    <cellStyle name="好_2009年一般性转移支付标准工资_奖励补助测算5.22测试 3 2" xfId="6"/>
    <cellStyle name="好_2009年一般性转移支付标准工资_奖励补助测算5.22测试 4" xfId="87"/>
    <cellStyle name="好_2009年一般性转移支付标准工资_奖励补助测算5.23新" xfId="1654"/>
    <cellStyle name="好_2009年一般性转移支付标准工资_奖励补助测算5.23新 2" xfId="570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3" xfId="1657"/>
    <cellStyle name="好_2009年一般性转移支付标准工资_奖励补助测算5.23新 3" xfId="1658"/>
    <cellStyle name="好_2009年一般性转移支付标准工资_奖励补助测算5.23新 3 2" xfId="1660"/>
    <cellStyle name="好_2009年一般性转移支付标准工资_奖励补助测算5.23新 4" xfId="1662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7"/>
    <cellStyle name="好_2009年一般性转移支付标准工资_奖励补助测算5.24冯铸 2 3" xfId="16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4" xfId="1672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3" xfId="922"/>
    <cellStyle name="好_2009年一般性转移支付标准工资_奖励补助测算7.23 3" xfId="1677"/>
    <cellStyle name="好_2009年一般性转移支付标准工资_奖励补助测算7.23 3 2" xfId="1277"/>
    <cellStyle name="好_2009年一般性转移支付标准工资_奖励补助测算7.23 4" xfId="1678"/>
    <cellStyle name="好_2009年一般性转移支付标准工资_奖励补助测算7.25" xfId="1679"/>
    <cellStyle name="好_2009年一般性转移支付标准工资_奖励补助测算7.25 (version 1) (version 1)" xfId="695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3" xfId="1683"/>
    <cellStyle name="好_2009年一般性转移支付标准工资_奖励补助测算7.25 (version 1) (version 1) 3" xfId="1684"/>
    <cellStyle name="好_2009年一般性转移支付标准工资_奖励补助测算7.25 (version 1) (version 1) 3 2" xfId="1685"/>
    <cellStyle name="好_2009年一般性转移支付标准工资_奖励补助测算7.25 (version 1) (version 1) 4" xfId="1687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73"/>
    <cellStyle name="好_2009年一般性转移支付标准工资_奖励补助测算7.25 2 3" xfId="1690"/>
    <cellStyle name="好_2009年一般性转移支付标准工资_奖励补助测算7.25 3" xfId="1692"/>
    <cellStyle name="好_2009年一般性转移支付标准工资_奖励补助测算7.25 3 2" xfId="1693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5" xfId="1697"/>
    <cellStyle name="好_26B763351BD94A32801FF9DEB697A4AA_c" xfId="964"/>
    <cellStyle name="好_26B763351BD94A32801FF9DEB697A4AA_c 2" xfId="1014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9"/>
    <cellStyle name="好_530623_2006年县级财政报表附表 2 3" xfId="1701"/>
    <cellStyle name="好_530623_2006年县级财政报表附表 3" xfId="1702"/>
    <cellStyle name="好_530623_2006年县级财政报表附表 3 2" xfId="1703"/>
    <cellStyle name="好_530623_2006年县级财政报表附表 4" xfId="17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3" xfId="1158"/>
    <cellStyle name="好_530629_2006年县级财政报表附表 3" xfId="1709"/>
    <cellStyle name="好_530629_2006年县级财政报表附表 3 2" xfId="1710"/>
    <cellStyle name="好_530629_2006年县级财政报表附表 4" xfId="1711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3" xfId="1715"/>
    <cellStyle name="好_5334_2006年迪庆县级财政报表附表 3" xfId="1716"/>
    <cellStyle name="好_5334_2006年迪庆县级财政报表附表 3 2" xfId="1717"/>
    <cellStyle name="好_5334_2006年迪庆县级财政报表附表 4" xfId="1718"/>
    <cellStyle name="好_7FCDB1134FC94DDDB095F60B2C175118" xfId="1719"/>
    <cellStyle name="好_7FCDB1134FC94DDDB095F60B2C175118 2" xfId="1691"/>
    <cellStyle name="好_A22569180391442CBB6EA5F90672F36B_c" xfId="1720"/>
    <cellStyle name="好_A22569180391442CBB6EA5F90672F36B_c 2" xfId="892"/>
    <cellStyle name="好_A426B27925684093B009CAC20FF19EF3_c" xfId="1721"/>
    <cellStyle name="好_A426B27925684093B009CAC20FF19EF3_c 2" xfId="1039"/>
    <cellStyle name="好_Book1" xfId="1722"/>
    <cellStyle name="好_Book1 2" xfId="1723"/>
    <cellStyle name="好_Book1 2 2" xfId="1724"/>
    <cellStyle name="好_Book1 2 2 2" xfId="1725"/>
    <cellStyle name="好_Book1 2 3" xfId="1726"/>
    <cellStyle name="好_Book1 3" xfId="1727"/>
    <cellStyle name="好_Book1 3 2" xfId="1728"/>
    <cellStyle name="好_Book1 4" xfId="1730"/>
    <cellStyle name="好_Book1_1" xfId="1272"/>
    <cellStyle name="好_Book1_1 2" xfId="615"/>
    <cellStyle name="好_Book1_1 2 2" xfId="1731"/>
    <cellStyle name="好_Book1_1 2 2 2" xfId="1732"/>
    <cellStyle name="好_Book1_1 2 3" xfId="1734"/>
    <cellStyle name="好_Book1_1 3" xfId="1735"/>
    <cellStyle name="好_Book1_1 3 2" xfId="1736"/>
    <cellStyle name="好_Book1_1 4" xfId="1737"/>
    <cellStyle name="好_Book2" xfId="1739"/>
    <cellStyle name="好_Book2 2" xfId="1741"/>
    <cellStyle name="好_Book2 2 2" xfId="1742"/>
    <cellStyle name="好_Book2 2 2 2" xfId="1743"/>
    <cellStyle name="好_Book2 2 3" xfId="1744"/>
    <cellStyle name="好_Book2 3" xfId="1745"/>
    <cellStyle name="好_Book2 3 2" xfId="1746"/>
    <cellStyle name="好_Book2 4" xfId="1747"/>
    <cellStyle name="好_M01-2(州市补助收入)" xfId="621"/>
    <cellStyle name="好_M01-2(州市补助收入) 2" xfId="443"/>
    <cellStyle name="好_M01-2(州市补助收入) 2 2" xfId="83"/>
    <cellStyle name="好_M01-2(州市补助收入) 2 2 2" xfId="1748"/>
    <cellStyle name="好_M01-2(州市补助收入) 2 3" xfId="1749"/>
    <cellStyle name="好_M01-2(州市补助收入) 3" xfId="623"/>
    <cellStyle name="好_M01-2(州市补助收入) 3 2" xfId="574"/>
    <cellStyle name="好_M01-2(州市补助收入) 4" xfId="758"/>
    <cellStyle name="好_M03" xfId="1750"/>
    <cellStyle name="好_M03 2" xfId="1751"/>
    <cellStyle name="好_M03 2 2" xfId="1752"/>
    <cellStyle name="好_M03 2 2 2" xfId="1753"/>
    <cellStyle name="好_M03 2 3" xfId="1754"/>
    <cellStyle name="好_M03 3" xfId="1755"/>
    <cellStyle name="好_M03 3 2" xfId="1756"/>
    <cellStyle name="好_M03 4" xfId="479"/>
    <cellStyle name="好_不用软件计算9.1不考虑经费管理评价xl" xfId="1729"/>
    <cellStyle name="好_不用软件计算9.1不考虑经费管理评价xl 2" xfId="1758"/>
    <cellStyle name="好_不用软件计算9.1不考虑经费管理评价xl 2 2" xfId="263"/>
    <cellStyle name="好_不用软件计算9.1不考虑经费管理评价xl 2 2 2" xfId="1759"/>
    <cellStyle name="好_不用软件计算9.1不考虑经费管理评价xl 2 3" xfId="1733"/>
    <cellStyle name="好_不用软件计算9.1不考虑经费管理评价xl 3" xfId="1760"/>
    <cellStyle name="好_不用软件计算9.1不考虑经费管理评价xl 3 2" xfId="1761"/>
    <cellStyle name="好_不用软件计算9.1不考虑经费管理评价xl 4" xfId="1762"/>
    <cellStyle name="好_财政供养人员" xfId="1458"/>
    <cellStyle name="好_财政供养人员 2" xfId="1460"/>
    <cellStyle name="好_财政供养人员 2 2" xfId="1763"/>
    <cellStyle name="好_财政供养人员 2 2 2" xfId="1764"/>
    <cellStyle name="好_财政供养人员 2 3" xfId="1765"/>
    <cellStyle name="好_财政供养人员 3" xfId="1766"/>
    <cellStyle name="好_财政供养人员 3 2" xfId="1767"/>
    <cellStyle name="好_财政供养人员 4" xfId="1768"/>
    <cellStyle name="好_财政支出对上级的依赖程度" xfId="1552"/>
    <cellStyle name="好_城建部门" xfId="1182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3" xfId="1773"/>
    <cellStyle name="好_地方配套按人均增幅控制8.30xl 3" xfId="737"/>
    <cellStyle name="好_地方配套按人均增幅控制8.30xl 3 2" xfId="740"/>
    <cellStyle name="好_地方配套按人均增幅控制8.30xl 4" xfId="742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0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4" xfId="1780"/>
    <cellStyle name="好_地方配套按人均增幅控制8.31（调整结案率后）xl" xfId="1078"/>
    <cellStyle name="好_地方配套按人均增幅控制8.31（调整结案率后）xl 2" xfId="1080"/>
    <cellStyle name="好_地方配套按人均增幅控制8.31（调整结案率后）xl 2 2" xfId="1082"/>
    <cellStyle name="好_地方配套按人均增幅控制8.31（调整结案率后）xl 2 2 2" xfId="1085"/>
    <cellStyle name="好_地方配套按人均增幅控制8.31（调整结案率后）xl 2 3" xfId="1087"/>
    <cellStyle name="好_地方配套按人均增幅控制8.31（调整结案率后）xl 3" xfId="701"/>
    <cellStyle name="好_地方配套按人均增幅控制8.31（调整结案率后）xl 3 2" xfId="705"/>
    <cellStyle name="好_地方配套按人均增幅控制8.31（调整结案率后）xl 4" xfId="708"/>
    <cellStyle name="好_第五部分(才淼、饶永宏）" xfId="1781"/>
    <cellStyle name="好_第五部分(才淼、饶永宏） 2" xfId="1462"/>
    <cellStyle name="好_第五部分(才淼、饶永宏） 2 2" xfId="1464"/>
    <cellStyle name="好_第五部分(才淼、饶永宏） 2 2 2" xfId="1466"/>
    <cellStyle name="好_第五部分(才淼、饶永宏） 2 3" xfId="1468"/>
    <cellStyle name="好_第五部分(才淼、饶永宏） 3" xfId="1470"/>
    <cellStyle name="好_第五部分(才淼、饶永宏） 3 2" xfId="1475"/>
    <cellStyle name="好_第五部分(才淼、饶永宏） 4" xfId="1782"/>
    <cellStyle name="好_第一部分：综合全" xfId="723"/>
    <cellStyle name="好_高中教师人数（教育厅1.6日提供）" xfId="1491"/>
    <cellStyle name="好_高中教师人数（教育厅1.6日提供） 2" xfId="2"/>
    <cellStyle name="好_高中教师人数（教育厅1.6日提供） 2 2" xfId="27"/>
    <cellStyle name="好_高中教师人数（教育厅1.6日提供） 2 2 2" xfId="719"/>
    <cellStyle name="好_高中教师人数（教育厅1.6日提供） 2 3" xfId="19"/>
    <cellStyle name="好_高中教师人数（教育厅1.6日提供） 3" xfId="1493"/>
    <cellStyle name="好_高中教师人数（教育厅1.6日提供） 3 2" xfId="168"/>
    <cellStyle name="好_高中教师人数（教育厅1.6日提供） 4" xfId="1495"/>
    <cellStyle name="好_汇总" xfId="1783"/>
    <cellStyle name="好_汇总 2" xfId="1784"/>
    <cellStyle name="好_汇总 2 2" xfId="1785"/>
    <cellStyle name="好_汇总 2 2 2" xfId="1738"/>
    <cellStyle name="好_汇总 2 3" xfId="1113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205"/>
    <cellStyle name="好_汇总-县级财政报表附表 2 2" xfId="208"/>
    <cellStyle name="好_汇总-县级财政报表附表 2 2 2" xfId="211"/>
    <cellStyle name="好_汇总-县级财政报表附表 2 3" xfId="1790"/>
    <cellStyle name="好_汇总-县级财政报表附表 3" xfId="220"/>
    <cellStyle name="好_汇总-县级财政报表附表 3 2" xfId="222"/>
    <cellStyle name="好_汇总-县级财政报表附表 4" xfId="234"/>
    <cellStyle name="好_基础数据分析" xfId="1792"/>
    <cellStyle name="好_基础数据分析 2" xfId="1793"/>
    <cellStyle name="好_基础数据分析 2 2" xfId="1794"/>
    <cellStyle name="好_基础数据分析 2 2 2" xfId="1573"/>
    <cellStyle name="好_基础数据分析 2 3" xfId="1795"/>
    <cellStyle name="好_基础数据分析 3" xfId="1796"/>
    <cellStyle name="好_基础数据分析 3 2" xfId="1584"/>
    <cellStyle name="好_基础数据分析 4" xfId="1798"/>
    <cellStyle name="好_检验表" xfId="350"/>
    <cellStyle name="好_检验表（调整后）" xfId="329"/>
    <cellStyle name="好_奖励补助测算5.22测试" xfId="1799"/>
    <cellStyle name="好_奖励补助测算5.22测试 2" xfId="1791"/>
    <cellStyle name="好_奖励补助测算5.22测试 2 2" xfId="1800"/>
    <cellStyle name="好_奖励补助测算5.22测试 2 2 2" xfId="1218"/>
    <cellStyle name="好_奖励补助测算5.22测试 2 3" xfId="1801"/>
    <cellStyle name="好_奖励补助测算5.22测试 3" xfId="29"/>
    <cellStyle name="好_奖励补助测算5.22测试 3 2" xfId="923"/>
    <cellStyle name="好_奖励补助测算5.22测试 4" xfId="928"/>
    <cellStyle name="好_奖励补助测算5.23新" xfId="1338"/>
    <cellStyle name="好_奖励补助测算5.23新 2" xfId="1802"/>
    <cellStyle name="好_奖励补助测算5.23新 2 2" xfId="1803"/>
    <cellStyle name="好_奖励补助测算5.23新 2 2 2" xfId="1804"/>
    <cellStyle name="好_奖励补助测算5.23新 2 3" xfId="1805"/>
    <cellStyle name="好_奖励补助测算5.23新 3" xfId="1807"/>
    <cellStyle name="好_奖励补助测算5.23新 3 2" xfId="1808"/>
    <cellStyle name="好_奖励补助测算5.23新 4" xfId="1809"/>
    <cellStyle name="好_奖励补助测算5.24冯铸" xfId="1810"/>
    <cellStyle name="好_奖励补助测算5.24冯铸 2" xfId="1811"/>
    <cellStyle name="好_奖励补助测算5.24冯铸 2 2" xfId="1486"/>
    <cellStyle name="好_奖励补助测算5.24冯铸 2 2 2" xfId="1812"/>
    <cellStyle name="好_奖励补助测算5.24冯铸 2 3" xfId="1813"/>
    <cellStyle name="好_奖励补助测算5.24冯铸 3" xfId="1814"/>
    <cellStyle name="好_奖励补助测算5.24冯铸 3 2" xfId="1815"/>
    <cellStyle name="好_奖励补助测算5.24冯铸 4" xfId="1816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3" xfId="1821"/>
    <cellStyle name="好_奖励补助测算7.23 3" xfId="1822"/>
    <cellStyle name="好_奖励补助测算7.23 3 2" xfId="268"/>
    <cellStyle name="好_奖励补助测算7.23 4" xfId="182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3"/>
    <cellStyle name="好_奖励补助测算7.25 (version 1) (version 1) 2 2 2" xfId="1827"/>
    <cellStyle name="好_奖励补助测算7.25 (version 1) (version 1) 2 3" xfId="1828"/>
    <cellStyle name="好_奖励补助测算7.25 (version 1) (version 1) 3" xfId="1829"/>
    <cellStyle name="好_奖励补助测算7.25 (version 1) (version 1) 3 2" xfId="372"/>
    <cellStyle name="好_奖励补助测算7.25 (version 1) (version 1) 4" xfId="1830"/>
    <cellStyle name="好_奖励补助测算7.25 2" xfId="1831"/>
    <cellStyle name="好_奖励补助测算7.25 2 2" xfId="1832"/>
    <cellStyle name="好_奖励补助测算7.25 2 2 2" xfId="1327"/>
    <cellStyle name="好_奖励补助测算7.25 2 3" xfId="1833"/>
    <cellStyle name="好_奖励补助测算7.25 3" xfId="1834"/>
    <cellStyle name="好_奖励补助测算7.25 3 2" xfId="1349"/>
    <cellStyle name="好_奖励补助测算7.25 4" xfId="1835"/>
    <cellStyle name="好_奖励补助测算7.25 4 2" xfId="1836"/>
    <cellStyle name="好_奖励补助测算7.25 5" xfId="1837"/>
    <cellStyle name="好_教师绩效工资测算表（离退休按各地上报数测算）2009年1月1日" xfId="1484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6"/>
    <cellStyle name="好_教育厅提供义务教育及高中教师人数（2009年1月6日） 2 3" xfId="1841"/>
    <cellStyle name="好_教育厅提供义务教育及高中教师人数（2009年1月6日） 3" xfId="1842"/>
    <cellStyle name="好_教育厅提供义务教育及高中教师人数（2009年1月6日） 3 2" xfId="1102"/>
    <cellStyle name="好_教育厅提供义务教育及高中教师人数（2009年1月6日） 4" xfId="1843"/>
    <cellStyle name="好_历年教师人数" xfId="655"/>
    <cellStyle name="好_丽江汇总" xfId="1844"/>
    <cellStyle name="好_三季度－表二" xfId="1275"/>
    <cellStyle name="好_三季度－表二 2" xfId="1422"/>
    <cellStyle name="好_三季度－表二 2 2" xfId="1845"/>
    <cellStyle name="好_三季度－表二 2 2 2" xfId="1846"/>
    <cellStyle name="好_三季度－表二 2 3" xfId="1847"/>
    <cellStyle name="好_三季度－表二 3" xfId="1848"/>
    <cellStyle name="好_三季度－表二 3 2" xfId="1849"/>
    <cellStyle name="好_三季度－表二 4" xfId="1850"/>
    <cellStyle name="好_卫生部门" xfId="1851"/>
    <cellStyle name="好_卫生部门 2" xfId="1852"/>
    <cellStyle name="好_卫生部门 2 2" xfId="1853"/>
    <cellStyle name="好_卫生部门 2 2 2" xfId="1854"/>
    <cellStyle name="好_卫生部门 2 3" xfId="1855"/>
    <cellStyle name="好_卫生部门 3" xfId="983"/>
    <cellStyle name="好_卫生部门 3 2" xfId="985"/>
    <cellStyle name="好_卫生部门 4" xfId="989"/>
    <cellStyle name="好_文体广播部门" xfId="1856"/>
    <cellStyle name="好_下半年禁毒办案经费分配2544.3万元" xfId="144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3" xfId="1215"/>
    <cellStyle name="好_下半年禁吸戒毒经费1000万元 3" xfId="1861"/>
    <cellStyle name="好_下半年禁吸戒毒经费1000万元 3 2" xfId="1184"/>
    <cellStyle name="好_下半年禁吸戒毒经费1000万元 4" xfId="1757"/>
    <cellStyle name="好_县级公安机关公用经费标准奖励测算方案（定稿）" xfId="996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3" xfId="1865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4" xfId="1089"/>
    <cellStyle name="好_县级基础数据" xfId="976"/>
    <cellStyle name="好_业务工作量指标" xfId="1868"/>
    <cellStyle name="好_业务工作量指标 2" xfId="1869"/>
    <cellStyle name="好_业务工作量指标 2 2" xfId="749"/>
    <cellStyle name="好_业务工作量指标 2 2 2" xfId="751"/>
    <cellStyle name="好_业务工作量指标 2 3" xfId="603"/>
    <cellStyle name="好_业务工作量指标 3" xfId="252"/>
    <cellStyle name="好_业务工作量指标 3 2" xfId="1287"/>
    <cellStyle name="好_业务工作量指标 4" xfId="1870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3" xfId="1875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4" xfId="1878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3" xfId="1883"/>
    <cellStyle name="好_云南农村义务教育统计表 3" xfId="1884"/>
    <cellStyle name="好_云南农村义务教育统计表 3 2" xfId="1885"/>
    <cellStyle name="好_云南农村义务教育统计表 4" xfId="1886"/>
    <cellStyle name="好_云南省2008年中小学教师人数统计表" xfId="1887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2"/>
    <cellStyle name="好_云南省2008年中小学教职工情况（教育厅提供20090101加工整理） 2 2 2" xfId="228"/>
    <cellStyle name="好_云南省2008年中小学教职工情况（教育厅提供20090101加工整理） 2 3" xfId="962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9"/>
    <cellStyle name="好_云南省2008年转移支付测算——州市本级考核部分及政策性测算 2 2 2" xfId="1661"/>
    <cellStyle name="好_云南省2008年转移支付测算——州市本级考核部分及政策性测算 2 3" xfId="1663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4" xfId="1897"/>
    <cellStyle name="好_指标四" xfId="1686"/>
    <cellStyle name="好_指标四 2" xfId="1898"/>
    <cellStyle name="好_指标四 2 2" xfId="1899"/>
    <cellStyle name="好_指标四 2 2 2" xfId="456"/>
    <cellStyle name="好_指标四 2 3" xfId="1900"/>
    <cellStyle name="好_指标四 3" xfId="854"/>
    <cellStyle name="好_指标四 3 2" xfId="856"/>
    <cellStyle name="好_指标四 4" xfId="860"/>
    <cellStyle name="好_指标五" xfId="1901"/>
    <cellStyle name="后继超链接" xfId="1797"/>
    <cellStyle name="后继超链接 2" xfId="1585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4"/>
    <cellStyle name="汇总 2" xfId="1098"/>
    <cellStyle name="计算 2" xfId="1907"/>
    <cellStyle name="检查单元格 2" xfId="1908"/>
    <cellStyle name="解释性文本 2" xfId="1284"/>
    <cellStyle name="借出原因" xfId="1909"/>
    <cellStyle name="警告文本 2" xfId="258"/>
    <cellStyle name="链接单元格 2" xfId="1910"/>
    <cellStyle name="霓付 [0]_ +Foil &amp; -FOIL &amp; PAPER" xfId="1549"/>
    <cellStyle name="霓付_ +Foil &amp; -FOIL &amp; PAPER" xfId="1911"/>
    <cellStyle name="烹拳 [0]_ +Foil &amp; -FOIL &amp; PAPER" xfId="1912"/>
    <cellStyle name="烹拳_ +Foil &amp; -FOIL &amp; PAPER" xfId="1913"/>
    <cellStyle name="普通_ 白土" xfId="919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3" xfId="1922"/>
    <cellStyle name="千位分隔 2 3" xfId="1923"/>
    <cellStyle name="千位分隔 2 3 2" xfId="648"/>
    <cellStyle name="千位分隔 2 4" xfId="640"/>
    <cellStyle name="千位分隔 3" xfId="721"/>
    <cellStyle name="千位分隔 3 2" xfId="1924"/>
    <cellStyle name="千位分隔 3 2 2" xfId="1925"/>
    <cellStyle name="千位分隔 3 2 2 2" xfId="1926"/>
    <cellStyle name="千位分隔 3 2 3" xfId="1927"/>
    <cellStyle name="千位分隔 3 3" xfId="1928"/>
    <cellStyle name="千位分隔 3 3 2" xfId="1929"/>
    <cellStyle name="千位分隔 3 4" xfId="1930"/>
    <cellStyle name="千位分隔[0] 2" xfId="54"/>
    <cellStyle name="千位分隔[0] 2 2" xfId="424"/>
    <cellStyle name="千位分隔[0] 2 2 2" xfId="254"/>
    <cellStyle name="千位分隔[0] 2 2 2 2" xfId="1931"/>
    <cellStyle name="千位分隔[0] 2 2 3" xfId="1932"/>
    <cellStyle name="千位分隔[0] 2 3" xfId="427"/>
    <cellStyle name="千位分隔[0] 2 3 2" xfId="1933"/>
    <cellStyle name="千位分隔[0] 2 4" xfId="1934"/>
    <cellStyle name="千位分隔[0] 2 5" xfId="1985"/>
    <cellStyle name="千位分隔[0] 3" xfId="1986"/>
    <cellStyle name="钎霖_4岿角利" xfId="861"/>
    <cellStyle name="强调 1" xfId="1935"/>
    <cellStyle name="强调 1 2" xfId="1936"/>
    <cellStyle name="强调 1 2 2" xfId="778"/>
    <cellStyle name="强调 1 2 2 2" xfId="780"/>
    <cellStyle name="强调 1 2 3" xfId="783"/>
    <cellStyle name="强调 1 3" xfId="1937"/>
    <cellStyle name="强调 1 3 2" xfId="1817"/>
    <cellStyle name="强调 1 4" xfId="103"/>
    <cellStyle name="强调 2" xfId="1096"/>
    <cellStyle name="强调 2 2" xfId="1143"/>
    <cellStyle name="强调 2 2 2" xfId="1938"/>
    <cellStyle name="强调 2 2 2 2" xfId="1939"/>
    <cellStyle name="强调 2 2 3" xfId="270"/>
    <cellStyle name="强调 2 3" xfId="1940"/>
    <cellStyle name="强调 2 3 2" xfId="1941"/>
    <cellStyle name="强调 2 4" xfId="1942"/>
    <cellStyle name="强调 3" xfId="1145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8"/>
    <cellStyle name="强调文字颜色 1 2" xfId="1949"/>
    <cellStyle name="强调文字颜色 2 2" xfId="1950"/>
    <cellStyle name="强调文字颜色 3 2" xfId="1951"/>
    <cellStyle name="强调文字颜色 4 2" xfId="334"/>
    <cellStyle name="强调文字颜色 5 2" xfId="1952"/>
    <cellStyle name="强调文字颜色 6 2" xfId="1740"/>
    <cellStyle name="日期" xfId="1210"/>
    <cellStyle name="商品名称" xfId="1953"/>
    <cellStyle name="适中 2" xfId="1954"/>
    <cellStyle name="输出 2" xfId="924"/>
    <cellStyle name="输入 2" xfId="1008"/>
    <cellStyle name="数量" xfId="936"/>
    <cellStyle name="数字" xfId="1955"/>
    <cellStyle name="数字 2" xfId="1956"/>
    <cellStyle name="数字 2 2" xfId="1957"/>
    <cellStyle name="数字 2 2 2" xfId="1958"/>
    <cellStyle name="数字 2 3" xfId="713"/>
    <cellStyle name="数字 3" xfId="1959"/>
    <cellStyle name="数字 3 2" xfId="1960"/>
    <cellStyle name="数字 4" xfId="1961"/>
    <cellStyle name="未定义" xfId="1962"/>
    <cellStyle name="小数" xfId="1368"/>
    <cellStyle name="小数 2" xfId="1963"/>
    <cellStyle name="小数 2 2" xfId="1620"/>
    <cellStyle name="小数 2 2 2" xfId="1964"/>
    <cellStyle name="小数 2 3" xfId="1965"/>
    <cellStyle name="小数 3" xfId="1966"/>
    <cellStyle name="小数 3 2" xfId="1967"/>
    <cellStyle name="小数 4" xfId="1413"/>
    <cellStyle name="样式 1" xfId="1968"/>
    <cellStyle name="昗弨_Pacific Region P&amp;L" xfId="1969"/>
    <cellStyle name="寘嬫愗傝 [0.00]_Region Orders (2)" xfId="1668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3" xfId="1975"/>
    <cellStyle name="注释 2 3" xfId="1976"/>
    <cellStyle name="注释 2 3 2" xfId="1977"/>
    <cellStyle name="注释 2 4" xfId="1978"/>
    <cellStyle name="콤마 [0]_BOILER-CO1" xfId="139"/>
    <cellStyle name="콤마_BOILER-CO1" xfId="1979"/>
    <cellStyle name="통화 [0]_BOILER-CO1" xfId="1980"/>
    <cellStyle name="통화_BOILER-CO1" xfId="506"/>
    <cellStyle name="표준_0N-HANDLING " xfId="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7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A13" sqref="A13"/>
    </sheetView>
  </sheetViews>
  <sheetFormatPr defaultColWidth="9" defaultRowHeight="14.25"/>
  <cols>
    <col min="1" max="1" width="25.875" style="62" customWidth="1"/>
    <col min="2" max="2" width="11.25" style="62" customWidth="1"/>
    <col min="3" max="3" width="28" style="62" customWidth="1"/>
    <col min="4" max="4" width="11.375" style="62" customWidth="1"/>
    <col min="5" max="5" width="11.875" style="62" customWidth="1"/>
    <col min="6" max="6" width="12.125" style="62" customWidth="1"/>
    <col min="7" max="7" width="14.125" style="62" customWidth="1"/>
    <col min="8" max="16384" width="9" style="62"/>
  </cols>
  <sheetData>
    <row r="1" spans="1:7" ht="12.75" customHeight="1">
      <c r="A1" s="63"/>
      <c r="F1" s="25" t="s">
        <v>0</v>
      </c>
    </row>
    <row r="2" spans="1:7" ht="23.25" customHeight="1">
      <c r="A2" s="115" t="s">
        <v>1</v>
      </c>
      <c r="B2" s="115"/>
      <c r="C2" s="115"/>
      <c r="D2" s="115"/>
      <c r="E2" s="115"/>
      <c r="F2" s="115"/>
    </row>
    <row r="3" spans="1:7" ht="10.5" customHeight="1">
      <c r="A3" s="63"/>
      <c r="B3" s="63"/>
      <c r="C3" s="63"/>
      <c r="D3" s="63"/>
      <c r="E3" s="63"/>
      <c r="F3" s="64" t="s">
        <v>2</v>
      </c>
    </row>
    <row r="4" spans="1:7">
      <c r="A4" s="159" t="s">
        <v>3</v>
      </c>
      <c r="B4" s="159"/>
      <c r="C4" s="152" t="s">
        <v>4</v>
      </c>
      <c r="D4" s="116"/>
      <c r="E4" s="116"/>
      <c r="F4" s="116"/>
      <c r="G4" s="116"/>
    </row>
    <row r="5" spans="1:7">
      <c r="A5" s="160" t="s">
        <v>5</v>
      </c>
      <c r="B5" s="160" t="s">
        <v>6</v>
      </c>
      <c r="C5" s="153" t="s">
        <v>5</v>
      </c>
      <c r="D5" s="65" t="s">
        <v>7</v>
      </c>
      <c r="E5" s="66" t="s">
        <v>8</v>
      </c>
      <c r="F5" s="65" t="s">
        <v>9</v>
      </c>
      <c r="G5" s="65" t="s">
        <v>10</v>
      </c>
    </row>
    <row r="6" spans="1:7">
      <c r="A6" s="161" t="s">
        <v>11</v>
      </c>
      <c r="B6" s="162">
        <v>121.25</v>
      </c>
      <c r="C6" s="154" t="s">
        <v>12</v>
      </c>
      <c r="D6" s="67">
        <v>121.25</v>
      </c>
      <c r="E6" s="67">
        <v>121.25</v>
      </c>
      <c r="F6" s="68"/>
      <c r="G6" s="68">
        <f>SUM(G7:G32)</f>
        <v>0</v>
      </c>
    </row>
    <row r="7" spans="1:7">
      <c r="A7" s="161" t="s">
        <v>13</v>
      </c>
      <c r="B7" s="162">
        <v>121.25</v>
      </c>
      <c r="C7" s="155" t="s">
        <v>14</v>
      </c>
      <c r="D7" s="68"/>
      <c r="E7" s="68"/>
      <c r="F7" s="68"/>
      <c r="G7" s="68"/>
    </row>
    <row r="8" spans="1:7">
      <c r="A8" s="161" t="s">
        <v>15</v>
      </c>
      <c r="B8" s="162"/>
      <c r="C8" s="155" t="s">
        <v>16</v>
      </c>
      <c r="D8" s="68"/>
      <c r="E8" s="68"/>
      <c r="F8" s="68"/>
      <c r="G8" s="68"/>
    </row>
    <row r="9" spans="1:7">
      <c r="A9" s="161" t="s">
        <v>17</v>
      </c>
      <c r="B9" s="163"/>
      <c r="C9" s="155" t="s">
        <v>18</v>
      </c>
      <c r="D9" s="68"/>
      <c r="E9" s="68"/>
      <c r="F9" s="68"/>
      <c r="G9" s="68"/>
    </row>
    <row r="10" spans="1:7">
      <c r="A10" s="164"/>
      <c r="B10" s="162"/>
      <c r="C10" s="155" t="s">
        <v>19</v>
      </c>
      <c r="D10" s="68"/>
      <c r="E10" s="68"/>
      <c r="F10" s="68"/>
      <c r="G10" s="68"/>
    </row>
    <row r="11" spans="1:7">
      <c r="A11" s="161" t="s">
        <v>20</v>
      </c>
      <c r="B11" s="163"/>
      <c r="C11" s="155" t="s">
        <v>21</v>
      </c>
      <c r="D11" s="68"/>
      <c r="E11" s="68"/>
      <c r="F11" s="68"/>
      <c r="G11" s="68"/>
    </row>
    <row r="12" spans="1:7">
      <c r="A12" s="161" t="s">
        <v>22</v>
      </c>
      <c r="B12" s="163"/>
      <c r="C12" s="155" t="s">
        <v>23</v>
      </c>
      <c r="D12" s="68"/>
      <c r="E12" s="68"/>
      <c r="F12" s="68"/>
      <c r="G12" s="68"/>
    </row>
    <row r="13" spans="1:7">
      <c r="A13" s="161" t="s">
        <v>24</v>
      </c>
      <c r="B13" s="163"/>
      <c r="C13" s="155" t="s">
        <v>25</v>
      </c>
      <c r="D13" s="113"/>
      <c r="E13" s="68"/>
      <c r="F13" s="68"/>
      <c r="G13" s="68"/>
    </row>
    <row r="14" spans="1:7">
      <c r="A14" s="161" t="s">
        <v>26</v>
      </c>
      <c r="B14" s="163"/>
      <c r="C14" s="155" t="s">
        <v>27</v>
      </c>
      <c r="D14" s="113">
        <v>15</v>
      </c>
      <c r="E14" s="113">
        <v>15</v>
      </c>
      <c r="F14" s="68"/>
      <c r="G14" s="68"/>
    </row>
    <row r="15" spans="1:7">
      <c r="A15" s="165"/>
      <c r="B15" s="162"/>
      <c r="C15" s="156" t="s">
        <v>237</v>
      </c>
      <c r="D15" s="113">
        <v>5.94</v>
      </c>
      <c r="E15" s="113">
        <v>5.94</v>
      </c>
      <c r="F15" s="68"/>
      <c r="G15" s="68"/>
    </row>
    <row r="16" spans="1:7">
      <c r="A16" s="165"/>
      <c r="B16" s="162"/>
      <c r="C16" s="155" t="s">
        <v>28</v>
      </c>
      <c r="D16" s="113"/>
      <c r="E16" s="113"/>
      <c r="F16" s="68"/>
      <c r="G16" s="68"/>
    </row>
    <row r="17" spans="1:7">
      <c r="A17" s="165"/>
      <c r="B17" s="162"/>
      <c r="C17" s="155" t="s">
        <v>29</v>
      </c>
      <c r="D17" s="113"/>
      <c r="E17" s="113"/>
      <c r="F17" s="68"/>
      <c r="G17" s="68"/>
    </row>
    <row r="18" spans="1:7">
      <c r="A18" s="165"/>
      <c r="B18" s="162"/>
      <c r="C18" s="155" t="s">
        <v>30</v>
      </c>
      <c r="D18" s="113"/>
      <c r="E18" s="113"/>
      <c r="F18" s="68"/>
      <c r="G18" s="68"/>
    </row>
    <row r="19" spans="1:7">
      <c r="A19" s="165"/>
      <c r="B19" s="162"/>
      <c r="C19" s="155" t="s">
        <v>31</v>
      </c>
      <c r="D19" s="113"/>
      <c r="E19" s="113"/>
      <c r="F19" s="68"/>
      <c r="G19" s="68"/>
    </row>
    <row r="20" spans="1:7">
      <c r="A20" s="165"/>
      <c r="B20" s="162"/>
      <c r="C20" s="155" t="s">
        <v>32</v>
      </c>
      <c r="D20" s="113"/>
      <c r="E20" s="113"/>
      <c r="F20" s="68"/>
      <c r="G20" s="68"/>
    </row>
    <row r="21" spans="1:7">
      <c r="A21" s="165"/>
      <c r="B21" s="162"/>
      <c r="C21" s="155" t="s">
        <v>33</v>
      </c>
      <c r="D21" s="113"/>
      <c r="E21" s="113"/>
      <c r="F21" s="68"/>
      <c r="G21" s="68"/>
    </row>
    <row r="22" spans="1:7">
      <c r="A22" s="165"/>
      <c r="B22" s="162"/>
      <c r="C22" s="155" t="s">
        <v>34</v>
      </c>
      <c r="D22" s="113"/>
      <c r="E22" s="113"/>
      <c r="F22" s="68"/>
      <c r="G22" s="68"/>
    </row>
    <row r="23" spans="1:7">
      <c r="A23" s="165"/>
      <c r="B23" s="162"/>
      <c r="C23" s="155" t="s">
        <v>35</v>
      </c>
      <c r="D23" s="113"/>
      <c r="E23" s="113"/>
      <c r="F23" s="68"/>
      <c r="G23" s="68"/>
    </row>
    <row r="24" spans="1:7">
      <c r="A24" s="165"/>
      <c r="B24" s="162"/>
      <c r="C24" s="156" t="s">
        <v>254</v>
      </c>
      <c r="D24" s="113">
        <v>93.99</v>
      </c>
      <c r="E24" s="113">
        <v>93.99</v>
      </c>
      <c r="F24" s="68"/>
      <c r="G24" s="68"/>
    </row>
    <row r="25" spans="1:7">
      <c r="A25" s="165"/>
      <c r="B25" s="162"/>
      <c r="C25" s="156" t="s">
        <v>239</v>
      </c>
      <c r="D25" s="68">
        <v>6.32</v>
      </c>
      <c r="E25" s="68">
        <v>6.32</v>
      </c>
      <c r="F25" s="68"/>
      <c r="G25" s="68"/>
    </row>
    <row r="26" spans="1:7">
      <c r="A26" s="165"/>
      <c r="B26" s="162"/>
      <c r="C26" s="155" t="s">
        <v>36</v>
      </c>
      <c r="D26" s="68"/>
      <c r="E26" s="68"/>
      <c r="F26" s="68"/>
      <c r="G26" s="68"/>
    </row>
    <row r="27" spans="1:7">
      <c r="A27" s="165"/>
      <c r="B27" s="162"/>
      <c r="C27" s="155" t="s">
        <v>37</v>
      </c>
      <c r="D27" s="68"/>
      <c r="E27" s="68"/>
      <c r="F27" s="68"/>
      <c r="G27" s="68"/>
    </row>
    <row r="28" spans="1:7">
      <c r="A28" s="157"/>
      <c r="B28" s="158"/>
      <c r="C28" s="69" t="s">
        <v>38</v>
      </c>
      <c r="D28" s="68"/>
      <c r="E28" s="68"/>
      <c r="F28" s="68"/>
      <c r="G28" s="68"/>
    </row>
    <row r="29" spans="1:7">
      <c r="A29" s="70"/>
      <c r="B29" s="67"/>
      <c r="C29" s="69" t="s">
        <v>39</v>
      </c>
      <c r="D29" s="68"/>
      <c r="E29" s="68"/>
      <c r="F29" s="68"/>
      <c r="G29" s="68"/>
    </row>
    <row r="30" spans="1:7">
      <c r="A30" s="70"/>
      <c r="B30" s="67"/>
      <c r="C30" s="69" t="s">
        <v>40</v>
      </c>
      <c r="D30" s="68"/>
      <c r="E30" s="68"/>
      <c r="F30" s="68"/>
      <c r="G30" s="68"/>
    </row>
    <row r="31" spans="1:7">
      <c r="A31" s="70"/>
      <c r="B31" s="67"/>
      <c r="C31" s="69" t="s">
        <v>41</v>
      </c>
      <c r="D31" s="68"/>
      <c r="E31" s="68"/>
      <c r="F31" s="68"/>
      <c r="G31" s="68"/>
    </row>
    <row r="32" spans="1:7">
      <c r="A32" s="70"/>
      <c r="B32" s="67"/>
      <c r="C32" s="69" t="s">
        <v>42</v>
      </c>
      <c r="D32" s="68"/>
      <c r="E32" s="68"/>
      <c r="F32" s="68"/>
      <c r="G32" s="68"/>
    </row>
    <row r="33" spans="1:7">
      <c r="A33" s="71" t="s">
        <v>43</v>
      </c>
      <c r="B33" s="67">
        <v>121.25</v>
      </c>
      <c r="C33" s="71" t="s">
        <v>44</v>
      </c>
      <c r="D33" s="68">
        <f>D14+D15+D24+D25</f>
        <v>121.25</v>
      </c>
      <c r="E33" s="67">
        <v>121.25</v>
      </c>
      <c r="F33" s="68">
        <f>F6</f>
        <v>0</v>
      </c>
      <c r="G33" s="68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97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showGridLines="0" showZeros="0" workbookViewId="0">
      <selection activeCell="E29" sqref="E29"/>
    </sheetView>
  </sheetViews>
  <sheetFormatPr defaultColWidth="3.5" defaultRowHeight="14.25"/>
  <cols>
    <col min="1" max="1" width="5.625" style="46" customWidth="1"/>
    <col min="2" max="2" width="5.75" style="56" customWidth="1"/>
    <col min="3" max="3" width="5.5" style="56" customWidth="1"/>
    <col min="4" max="4" width="28" style="46" customWidth="1"/>
    <col min="5" max="5" width="23" style="46" customWidth="1"/>
    <col min="6" max="6" width="22.375" style="46" customWidth="1"/>
    <col min="7" max="7" width="19.25" style="46" customWidth="1"/>
    <col min="8" max="8" width="18.25" style="46" customWidth="1"/>
    <col min="9" max="255" width="9" style="46" customWidth="1"/>
    <col min="256" max="16384" width="3.5" style="46"/>
  </cols>
  <sheetData>
    <row r="1" spans="1:8">
      <c r="A1" s="117"/>
      <c r="B1" s="117"/>
      <c r="H1" s="25" t="s">
        <v>45</v>
      </c>
    </row>
    <row r="2" spans="1:8" ht="25.5" customHeight="1">
      <c r="A2" s="118" t="s">
        <v>46</v>
      </c>
      <c r="B2" s="119"/>
      <c r="C2" s="119"/>
      <c r="D2" s="119"/>
      <c r="E2" s="119"/>
      <c r="F2" s="119"/>
      <c r="G2" s="119"/>
      <c r="H2" s="119"/>
    </row>
    <row r="3" spans="1:8" ht="16.5" customHeight="1">
      <c r="A3" s="48"/>
      <c r="B3" s="57"/>
      <c r="C3" s="57"/>
      <c r="D3" s="48"/>
      <c r="E3" s="48"/>
      <c r="F3" s="48"/>
      <c r="G3" s="48"/>
      <c r="H3" s="49" t="s">
        <v>2</v>
      </c>
    </row>
    <row r="4" spans="1:8" ht="16.5" customHeight="1">
      <c r="A4" s="120" t="s">
        <v>47</v>
      </c>
      <c r="B4" s="120"/>
      <c r="C4" s="120"/>
      <c r="D4" s="120" t="s">
        <v>48</v>
      </c>
      <c r="E4" s="120" t="s">
        <v>7</v>
      </c>
      <c r="F4" s="120" t="s">
        <v>49</v>
      </c>
      <c r="G4" s="120" t="s">
        <v>50</v>
      </c>
      <c r="H4" s="120" t="s">
        <v>51</v>
      </c>
    </row>
    <row r="5" spans="1:8" ht="21.75" customHeight="1">
      <c r="A5" s="55" t="s">
        <v>52</v>
      </c>
      <c r="B5" s="58" t="s">
        <v>53</v>
      </c>
      <c r="C5" s="58" t="s">
        <v>54</v>
      </c>
      <c r="D5" s="120"/>
      <c r="E5" s="120"/>
      <c r="F5" s="120"/>
      <c r="G5" s="120"/>
      <c r="H5" s="120"/>
    </row>
    <row r="6" spans="1:8">
      <c r="A6" s="55" t="s">
        <v>55</v>
      </c>
      <c r="B6" s="58" t="s">
        <v>55</v>
      </c>
      <c r="C6" s="58" t="s">
        <v>55</v>
      </c>
      <c r="D6" s="55" t="s">
        <v>55</v>
      </c>
      <c r="E6" s="55">
        <v>1</v>
      </c>
      <c r="F6" s="55">
        <v>2</v>
      </c>
      <c r="G6" s="55"/>
      <c r="H6" s="55">
        <v>4</v>
      </c>
    </row>
    <row r="7" spans="1:8">
      <c r="A7" s="72"/>
      <c r="B7" s="58"/>
      <c r="C7" s="58"/>
      <c r="D7" s="77" t="s">
        <v>243</v>
      </c>
      <c r="E7" s="112">
        <f>E9+E10+E11+E12+E14+E15+E17+E19</f>
        <v>121.25</v>
      </c>
      <c r="F7" s="72">
        <f>F9+F10+F11+F12+F14+F15+F17+F19</f>
        <v>121.25</v>
      </c>
      <c r="G7" s="72"/>
      <c r="H7" s="72"/>
    </row>
    <row r="8" spans="1:8">
      <c r="A8" s="72">
        <v>208</v>
      </c>
      <c r="B8" s="78"/>
      <c r="C8" s="78"/>
      <c r="D8" s="77"/>
      <c r="E8" s="112"/>
      <c r="F8" s="72"/>
      <c r="G8" s="72"/>
      <c r="H8" s="72"/>
    </row>
    <row r="9" spans="1:8">
      <c r="A9" s="72"/>
      <c r="B9" s="78" t="s">
        <v>242</v>
      </c>
      <c r="C9" s="78" t="s">
        <v>242</v>
      </c>
      <c r="D9" s="77" t="s">
        <v>275</v>
      </c>
      <c r="E9" s="112">
        <v>10.53</v>
      </c>
      <c r="F9" s="72">
        <v>10.53</v>
      </c>
      <c r="G9" s="72"/>
      <c r="H9" s="72"/>
    </row>
    <row r="10" spans="1:8">
      <c r="A10" s="72"/>
      <c r="B10" s="78" t="s">
        <v>242</v>
      </c>
      <c r="C10" s="78" t="s">
        <v>276</v>
      </c>
      <c r="D10" s="77" t="s">
        <v>277</v>
      </c>
      <c r="E10" s="112">
        <v>4.21</v>
      </c>
      <c r="F10" s="72">
        <v>4.21</v>
      </c>
      <c r="G10" s="72"/>
      <c r="H10" s="72"/>
    </row>
    <row r="11" spans="1:8">
      <c r="A11" s="72"/>
      <c r="B11" s="78" t="s">
        <v>234</v>
      </c>
      <c r="C11" s="78" t="s">
        <v>238</v>
      </c>
      <c r="D11" s="77" t="s">
        <v>249</v>
      </c>
      <c r="E11" s="112">
        <v>0.05</v>
      </c>
      <c r="F11" s="72">
        <v>0.05</v>
      </c>
      <c r="G11" s="72"/>
      <c r="H11" s="72"/>
    </row>
    <row r="12" spans="1:8">
      <c r="A12" s="72"/>
      <c r="B12" s="78" t="s">
        <v>234</v>
      </c>
      <c r="C12" s="78" t="s">
        <v>235</v>
      </c>
      <c r="D12" s="77" t="s">
        <v>250</v>
      </c>
      <c r="E12" s="112">
        <v>0.21</v>
      </c>
      <c r="F12" s="72">
        <v>0.21</v>
      </c>
      <c r="G12" s="72"/>
      <c r="H12" s="72"/>
    </row>
    <row r="13" spans="1:8">
      <c r="A13" s="72">
        <v>210</v>
      </c>
      <c r="B13" s="78"/>
      <c r="C13" s="78"/>
      <c r="D13" s="77"/>
      <c r="E13" s="112"/>
      <c r="F13" s="72"/>
      <c r="G13" s="72"/>
      <c r="H13" s="72"/>
    </row>
    <row r="14" spans="1:8">
      <c r="A14" s="72"/>
      <c r="B14" s="78" t="s">
        <v>240</v>
      </c>
      <c r="C14" s="78" t="s">
        <v>241</v>
      </c>
      <c r="D14" s="77" t="s">
        <v>251</v>
      </c>
      <c r="E14" s="112">
        <v>3.68</v>
      </c>
      <c r="F14" s="72">
        <v>3.68</v>
      </c>
      <c r="G14" s="72"/>
      <c r="H14" s="72"/>
    </row>
    <row r="15" spans="1:8">
      <c r="A15" s="72"/>
      <c r="B15" s="78" t="s">
        <v>236</v>
      </c>
      <c r="C15" s="78" t="s">
        <v>235</v>
      </c>
      <c r="D15" s="77" t="s">
        <v>252</v>
      </c>
      <c r="E15" s="112">
        <v>2.2599999999999998</v>
      </c>
      <c r="F15" s="72">
        <v>2.2599999999999998</v>
      </c>
      <c r="G15" s="72"/>
      <c r="H15" s="72"/>
    </row>
    <row r="16" spans="1:8">
      <c r="A16" s="72">
        <v>220</v>
      </c>
      <c r="B16" s="78"/>
      <c r="C16" s="78"/>
      <c r="D16" s="77"/>
      <c r="E16" s="112"/>
      <c r="F16" s="72"/>
      <c r="G16" s="72"/>
      <c r="H16" s="72"/>
    </row>
    <row r="17" spans="1:9">
      <c r="A17" s="72"/>
      <c r="B17" s="78" t="s">
        <v>278</v>
      </c>
      <c r="C17" s="78" t="s">
        <v>278</v>
      </c>
      <c r="D17" s="77" t="s">
        <v>279</v>
      </c>
      <c r="E17" s="112">
        <v>93.99</v>
      </c>
      <c r="F17" s="72">
        <v>93.99</v>
      </c>
      <c r="G17" s="72"/>
      <c r="H17" s="72"/>
    </row>
    <row r="18" spans="1:9">
      <c r="A18" s="72">
        <v>221</v>
      </c>
      <c r="B18" s="78"/>
      <c r="C18" s="78"/>
      <c r="D18" s="77"/>
      <c r="E18" s="112"/>
      <c r="F18" s="72"/>
      <c r="G18" s="72"/>
      <c r="H18" s="72"/>
    </row>
    <row r="19" spans="1:9">
      <c r="A19" s="72"/>
      <c r="B19" s="78" t="s">
        <v>233</v>
      </c>
      <c r="C19" s="78" t="s">
        <v>232</v>
      </c>
      <c r="D19" s="77" t="s">
        <v>253</v>
      </c>
      <c r="E19" s="112">
        <v>6.32</v>
      </c>
      <c r="F19" s="72">
        <v>6.32</v>
      </c>
      <c r="G19" s="72"/>
      <c r="H19" s="72"/>
    </row>
    <row r="20" spans="1:9">
      <c r="A20" s="72"/>
      <c r="B20" s="58"/>
      <c r="C20" s="58"/>
      <c r="D20" s="72"/>
      <c r="E20" s="72"/>
      <c r="F20" s="72"/>
      <c r="G20" s="72"/>
      <c r="H20" s="72"/>
    </row>
    <row r="21" spans="1:9">
      <c r="A21" s="72"/>
      <c r="B21" s="58"/>
      <c r="C21" s="58"/>
      <c r="D21" s="72"/>
      <c r="E21" s="72"/>
      <c r="F21" s="72"/>
      <c r="G21" s="72"/>
      <c r="H21" s="72"/>
    </row>
    <row r="22" spans="1:9">
      <c r="A22" s="72"/>
      <c r="B22" s="58"/>
      <c r="C22" s="58"/>
      <c r="D22" s="72"/>
      <c r="E22" s="72"/>
      <c r="F22" s="72"/>
      <c r="G22" s="72"/>
      <c r="H22" s="72"/>
    </row>
    <row r="23" spans="1:9" ht="18" customHeight="1">
      <c r="A23" s="59"/>
      <c r="B23" s="59"/>
      <c r="C23" s="59"/>
      <c r="D23" s="60"/>
      <c r="E23" s="52"/>
      <c r="F23" s="52"/>
      <c r="G23" s="52"/>
      <c r="H23" s="52"/>
      <c r="I23" s="61"/>
    </row>
    <row r="24" spans="1:9" ht="18" customHeight="1">
      <c r="A24" s="74"/>
      <c r="B24" s="74"/>
      <c r="C24" s="74"/>
      <c r="D24" s="75"/>
      <c r="E24" s="76"/>
      <c r="F24" s="76"/>
      <c r="G24" s="76"/>
      <c r="H24" s="76"/>
      <c r="I24" s="61"/>
    </row>
    <row r="25" spans="1:9" ht="18" customHeight="1">
      <c r="A25" s="74"/>
      <c r="B25" s="74"/>
      <c r="C25" s="74"/>
      <c r="D25" s="75"/>
      <c r="E25" s="76"/>
      <c r="F25" s="76"/>
      <c r="G25" s="76"/>
      <c r="H25" s="76"/>
      <c r="I25" s="61"/>
    </row>
    <row r="26" spans="1:9" ht="18" customHeight="1">
      <c r="A26" s="74"/>
      <c r="B26" s="74"/>
      <c r="C26" s="74"/>
      <c r="D26" s="75"/>
      <c r="E26" s="76"/>
      <c r="F26" s="76"/>
      <c r="G26" s="76"/>
      <c r="H26" s="76"/>
      <c r="I26" s="61"/>
    </row>
    <row r="27" spans="1:9" ht="18" customHeight="1">
      <c r="A27" s="74"/>
      <c r="B27" s="74"/>
      <c r="C27" s="74"/>
      <c r="D27" s="75"/>
      <c r="E27" s="76"/>
      <c r="F27" s="76"/>
      <c r="G27" s="76"/>
      <c r="H27" s="76"/>
      <c r="I27" s="61"/>
    </row>
    <row r="28" spans="1:9" ht="18" customHeight="1">
      <c r="A28" s="74"/>
      <c r="B28" s="74"/>
      <c r="C28" s="74"/>
      <c r="D28" s="75"/>
      <c r="E28" s="76"/>
      <c r="F28" s="76"/>
      <c r="G28" s="76"/>
      <c r="H28" s="76"/>
      <c r="I28" s="61"/>
    </row>
    <row r="29" spans="1:9" ht="18" customHeight="1">
      <c r="A29" s="74"/>
      <c r="B29" s="74"/>
      <c r="C29" s="74"/>
      <c r="D29" s="75"/>
      <c r="E29" s="76"/>
      <c r="F29" s="76"/>
      <c r="G29" s="76"/>
      <c r="H29" s="76"/>
      <c r="I29" s="61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97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"/>
  <sheetViews>
    <sheetView showGridLines="0" showZeros="0" workbookViewId="0">
      <selection activeCell="B27" sqref="B27"/>
    </sheetView>
  </sheetViews>
  <sheetFormatPr defaultColWidth="9" defaultRowHeight="14.25"/>
  <cols>
    <col min="1" max="1" width="12" style="46" customWidth="1"/>
    <col min="2" max="2" width="24.125" style="46" customWidth="1"/>
    <col min="3" max="3" width="15.125" style="46" customWidth="1"/>
    <col min="4" max="4" width="16.25" style="46" customWidth="1"/>
    <col min="5" max="5" width="15.375" style="46" customWidth="1"/>
    <col min="6" max="16384" width="9" style="46"/>
  </cols>
  <sheetData>
    <row r="1" spans="1:5">
      <c r="A1" s="47"/>
      <c r="E1" s="25" t="s">
        <v>56</v>
      </c>
    </row>
    <row r="2" spans="1:5" ht="18" customHeight="1">
      <c r="A2" s="118" t="s">
        <v>57</v>
      </c>
      <c r="B2" s="118"/>
      <c r="C2" s="118"/>
      <c r="D2" s="118"/>
      <c r="E2" s="118"/>
    </row>
    <row r="3" spans="1:5" ht="18" customHeight="1">
      <c r="A3" s="48"/>
      <c r="B3" s="48"/>
      <c r="C3" s="48"/>
      <c r="D3" s="48"/>
      <c r="E3" s="49" t="s">
        <v>2</v>
      </c>
    </row>
    <row r="4" spans="1:5" ht="25.5" customHeight="1">
      <c r="A4" s="120" t="s">
        <v>58</v>
      </c>
      <c r="B4" s="120"/>
      <c r="C4" s="120" t="s">
        <v>49</v>
      </c>
      <c r="D4" s="120"/>
      <c r="E4" s="120"/>
    </row>
    <row r="5" spans="1:5" ht="24.75" customHeight="1">
      <c r="A5" s="55" t="s">
        <v>47</v>
      </c>
      <c r="B5" s="55" t="s">
        <v>48</v>
      </c>
      <c r="C5" s="55" t="s">
        <v>7</v>
      </c>
      <c r="D5" s="55" t="s">
        <v>59</v>
      </c>
      <c r="E5" s="55" t="s">
        <v>60</v>
      </c>
    </row>
    <row r="6" spans="1:5" ht="24.75" customHeight="1">
      <c r="A6" s="83"/>
      <c r="B6" s="77" t="s">
        <v>244</v>
      </c>
      <c r="C6" s="73">
        <f>D6+E6</f>
        <v>121.25000000000003</v>
      </c>
      <c r="D6" s="73">
        <f>D7+D22</f>
        <v>89.690000000000026</v>
      </c>
      <c r="E6" s="73">
        <f>E18</f>
        <v>31.560000000000002</v>
      </c>
    </row>
    <row r="7" spans="1:5" ht="24.75" customHeight="1">
      <c r="A7" s="83">
        <v>301</v>
      </c>
      <c r="B7" s="87" t="s">
        <v>256</v>
      </c>
      <c r="C7" s="73"/>
      <c r="D7" s="73">
        <f>D8+D9+D10+D11+D12+D13+D14+D15+D16+D17</f>
        <v>89.04000000000002</v>
      </c>
      <c r="E7" s="73"/>
    </row>
    <row r="8" spans="1:5" ht="24.75" customHeight="1">
      <c r="A8" s="86">
        <v>30101</v>
      </c>
      <c r="B8" s="87" t="s">
        <v>257</v>
      </c>
      <c r="C8" s="73"/>
      <c r="D8" s="73">
        <v>41.82</v>
      </c>
      <c r="E8" s="73"/>
    </row>
    <row r="9" spans="1:5" ht="24.75" customHeight="1">
      <c r="A9" s="83">
        <v>30102</v>
      </c>
      <c r="B9" s="87" t="s">
        <v>258</v>
      </c>
      <c r="C9" s="73"/>
      <c r="D9" s="73">
        <v>9.16</v>
      </c>
      <c r="E9" s="73"/>
    </row>
    <row r="10" spans="1:5" ht="24.75" customHeight="1">
      <c r="A10" s="83">
        <v>30103</v>
      </c>
      <c r="B10" s="87" t="s">
        <v>245</v>
      </c>
      <c r="C10" s="73"/>
      <c r="D10" s="73">
        <v>10.8</v>
      </c>
      <c r="E10" s="73"/>
    </row>
    <row r="11" spans="1:5" ht="24.75" customHeight="1">
      <c r="A11" s="83">
        <v>30108</v>
      </c>
      <c r="B11" s="77" t="s">
        <v>259</v>
      </c>
      <c r="C11" s="73"/>
      <c r="D11" s="73">
        <v>10.53</v>
      </c>
      <c r="E11" s="73"/>
    </row>
    <row r="12" spans="1:5" ht="24.75" customHeight="1">
      <c r="A12" s="83">
        <v>30109</v>
      </c>
      <c r="B12" s="77" t="s">
        <v>260</v>
      </c>
      <c r="C12" s="73"/>
      <c r="D12" s="73">
        <v>4.21</v>
      </c>
      <c r="E12" s="73"/>
    </row>
    <row r="13" spans="1:5" ht="24.75" customHeight="1">
      <c r="A13" s="83">
        <v>30110</v>
      </c>
      <c r="B13" s="77" t="s">
        <v>261</v>
      </c>
      <c r="C13" s="73"/>
      <c r="D13" s="73">
        <v>3.68</v>
      </c>
      <c r="E13" s="73"/>
    </row>
    <row r="14" spans="1:5" ht="24.75" customHeight="1">
      <c r="A14" s="83">
        <v>30111</v>
      </c>
      <c r="B14" s="77" t="s">
        <v>262</v>
      </c>
      <c r="C14" s="73"/>
      <c r="D14" s="73">
        <v>2.2599999999999998</v>
      </c>
      <c r="E14" s="73"/>
    </row>
    <row r="15" spans="1:5" ht="24.75" customHeight="1">
      <c r="A15" s="83">
        <v>30112</v>
      </c>
      <c r="B15" s="81" t="s">
        <v>246</v>
      </c>
      <c r="C15" s="73"/>
      <c r="D15" s="73">
        <v>0.26</v>
      </c>
      <c r="E15" s="73"/>
    </row>
    <row r="16" spans="1:5" ht="24.75" customHeight="1">
      <c r="A16" s="85">
        <v>30113</v>
      </c>
      <c r="B16" s="84" t="s">
        <v>247</v>
      </c>
      <c r="C16" s="82"/>
      <c r="D16" s="82">
        <v>6.32</v>
      </c>
      <c r="E16" s="82"/>
    </row>
    <row r="17" spans="1:5" ht="24.75" customHeight="1">
      <c r="A17" s="85">
        <v>30199</v>
      </c>
      <c r="B17" s="84" t="s">
        <v>263</v>
      </c>
      <c r="C17" s="82"/>
      <c r="D17" s="82"/>
      <c r="E17" s="82"/>
    </row>
    <row r="18" spans="1:5" ht="24.75" customHeight="1">
      <c r="A18" s="85">
        <v>302</v>
      </c>
      <c r="B18" s="84" t="s">
        <v>264</v>
      </c>
      <c r="C18" s="82"/>
      <c r="D18" s="82">
        <f>D19+D20+D21</f>
        <v>0</v>
      </c>
      <c r="E18" s="82">
        <f>E19+E20+E21</f>
        <v>31.560000000000002</v>
      </c>
    </row>
    <row r="19" spans="1:5" ht="24.75" customHeight="1">
      <c r="A19" s="85">
        <v>30201</v>
      </c>
      <c r="B19" s="84" t="s">
        <v>265</v>
      </c>
      <c r="C19" s="82"/>
      <c r="D19" s="82"/>
      <c r="E19" s="82">
        <v>25.35</v>
      </c>
    </row>
    <row r="20" spans="1:5" ht="24.75" customHeight="1">
      <c r="A20" s="85">
        <v>30228</v>
      </c>
      <c r="B20" s="84" t="s">
        <v>266</v>
      </c>
      <c r="C20" s="82"/>
      <c r="D20" s="82"/>
      <c r="E20" s="82">
        <v>1.05</v>
      </c>
    </row>
    <row r="21" spans="1:5" ht="24.75" customHeight="1">
      <c r="A21" s="85">
        <v>30239</v>
      </c>
      <c r="B21" s="84" t="s">
        <v>267</v>
      </c>
      <c r="C21" s="82"/>
      <c r="D21" s="82"/>
      <c r="E21" s="82">
        <v>5.16</v>
      </c>
    </row>
    <row r="22" spans="1:5" ht="24.75" customHeight="1">
      <c r="A22" s="85">
        <v>303</v>
      </c>
      <c r="B22" s="84" t="s">
        <v>268</v>
      </c>
      <c r="C22" s="82"/>
      <c r="D22" s="82">
        <f>D23+D24</f>
        <v>0.65</v>
      </c>
      <c r="E22" s="82"/>
    </row>
    <row r="23" spans="1:5" ht="24.75" customHeight="1">
      <c r="A23" s="85">
        <v>30305</v>
      </c>
      <c r="B23" s="84" t="s">
        <v>269</v>
      </c>
      <c r="C23" s="82"/>
      <c r="D23" s="82">
        <v>0.6</v>
      </c>
      <c r="E23" s="82"/>
    </row>
    <row r="24" spans="1:5" ht="24.75" customHeight="1">
      <c r="A24" s="85">
        <v>30399</v>
      </c>
      <c r="B24" s="84" t="s">
        <v>270</v>
      </c>
      <c r="C24" s="82"/>
      <c r="D24" s="82">
        <v>0.05</v>
      </c>
      <c r="E24" s="82"/>
    </row>
  </sheetData>
  <sheetProtection formatCells="0" formatColumns="0" formatRows="0"/>
  <mergeCells count="3">
    <mergeCell ref="A2:E2"/>
    <mergeCell ref="A4:B4"/>
    <mergeCell ref="C4:E4"/>
  </mergeCells>
  <phoneticPr fontId="97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sqref="A1:H14"/>
    </sheetView>
  </sheetViews>
  <sheetFormatPr defaultColWidth="9" defaultRowHeight="14.25"/>
  <cols>
    <col min="1" max="1" width="24.5" style="46" customWidth="1"/>
    <col min="2" max="8" width="12.75" style="46" customWidth="1"/>
    <col min="9" max="16384" width="9" style="46"/>
  </cols>
  <sheetData>
    <row r="1" spans="1:8">
      <c r="A1" s="47"/>
      <c r="H1" s="25" t="s">
        <v>61</v>
      </c>
    </row>
    <row r="2" spans="1:8" ht="26.25" customHeight="1">
      <c r="A2" s="118" t="s">
        <v>62</v>
      </c>
      <c r="B2" s="118"/>
      <c r="C2" s="118"/>
      <c r="D2" s="118"/>
      <c r="E2" s="118"/>
      <c r="F2" s="118"/>
      <c r="G2" s="118"/>
      <c r="H2" s="118"/>
    </row>
    <row r="3" spans="1:8" ht="24" customHeight="1">
      <c r="A3" s="48"/>
      <c r="B3" s="48" t="s">
        <v>63</v>
      </c>
      <c r="H3" s="49" t="s">
        <v>64</v>
      </c>
    </row>
    <row r="4" spans="1:8" ht="24" customHeight="1">
      <c r="A4" s="121" t="s">
        <v>5</v>
      </c>
      <c r="B4" s="120" t="s">
        <v>65</v>
      </c>
      <c r="C4" s="120"/>
      <c r="D4" s="120" t="s">
        <v>66</v>
      </c>
      <c r="E4" s="120"/>
      <c r="F4" s="121" t="s">
        <v>67</v>
      </c>
      <c r="G4" s="121"/>
      <c r="H4" s="121"/>
    </row>
    <row r="5" spans="1:8" ht="41.1" customHeight="1">
      <c r="A5" s="121"/>
      <c r="B5" s="50" t="s">
        <v>68</v>
      </c>
      <c r="C5" s="50" t="s">
        <v>69</v>
      </c>
      <c r="D5" s="50" t="s">
        <v>70</v>
      </c>
      <c r="E5" s="50" t="s">
        <v>71</v>
      </c>
      <c r="F5" s="50" t="s">
        <v>72</v>
      </c>
      <c r="G5" s="50" t="s">
        <v>73</v>
      </c>
      <c r="H5" s="50" t="s">
        <v>74</v>
      </c>
    </row>
    <row r="6" spans="1:8" ht="24.95" customHeight="1">
      <c r="A6" s="51" t="s">
        <v>7</v>
      </c>
      <c r="B6" s="52"/>
      <c r="C6" s="52"/>
      <c r="D6" s="52"/>
      <c r="E6" s="53"/>
      <c r="F6" s="53"/>
      <c r="G6" s="53"/>
      <c r="H6" s="54"/>
    </row>
    <row r="7" spans="1:8" ht="24.95" customHeight="1">
      <c r="A7" s="51" t="s">
        <v>75</v>
      </c>
      <c r="B7" s="52"/>
      <c r="C7" s="52"/>
      <c r="D7" s="52"/>
      <c r="E7" s="53"/>
      <c r="F7" s="53"/>
      <c r="G7" s="53"/>
      <c r="H7" s="54"/>
    </row>
    <row r="8" spans="1:8" ht="24.95" customHeight="1">
      <c r="A8" s="51" t="s">
        <v>76</v>
      </c>
      <c r="B8" s="52"/>
      <c r="C8" s="52"/>
      <c r="D8" s="52"/>
      <c r="E8" s="53"/>
      <c r="F8" s="53"/>
      <c r="G8" s="53"/>
      <c r="H8" s="54"/>
    </row>
    <row r="9" spans="1:8" ht="24.95" customHeight="1">
      <c r="A9" s="51" t="s">
        <v>77</v>
      </c>
      <c r="B9" s="52"/>
      <c r="C9" s="52"/>
      <c r="D9" s="52"/>
      <c r="E9" s="53"/>
      <c r="F9" s="53"/>
      <c r="G9" s="53"/>
      <c r="H9" s="54"/>
    </row>
    <row r="10" spans="1:8" ht="24.95" customHeight="1">
      <c r="A10" s="51" t="s">
        <v>78</v>
      </c>
      <c r="B10" s="52"/>
      <c r="C10" s="52"/>
      <c r="D10" s="52"/>
      <c r="E10" s="53"/>
      <c r="F10" s="53"/>
      <c r="G10" s="53"/>
      <c r="H10" s="54"/>
    </row>
    <row r="11" spans="1:8" ht="24.95" customHeight="1">
      <c r="A11" s="51" t="s">
        <v>79</v>
      </c>
      <c r="B11" s="52"/>
      <c r="C11" s="52"/>
      <c r="D11" s="52"/>
      <c r="E11" s="53"/>
      <c r="F11" s="53"/>
      <c r="G11" s="53"/>
      <c r="H11" s="54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97" type="noConversion"/>
  <printOptions horizontalCentered="1"/>
  <pageMargins left="0.25" right="0.25" top="0.75" bottom="0.75" header="0.3" footer="0.3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workbookViewId="0">
      <selection activeCell="E7" sqref="E7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80</v>
      </c>
    </row>
    <row r="2" spans="1:24" ht="21.75" customHeight="1">
      <c r="A2" s="122" t="s">
        <v>81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7" t="s">
        <v>2</v>
      </c>
    </row>
    <row r="4" spans="1:24" ht="15.75" customHeight="1">
      <c r="A4" s="123" t="s">
        <v>47</v>
      </c>
      <c r="B4" s="123"/>
      <c r="C4" s="124"/>
      <c r="D4" s="124" t="s">
        <v>82</v>
      </c>
      <c r="E4" s="124" t="s">
        <v>83</v>
      </c>
      <c r="F4" s="124" t="s">
        <v>84</v>
      </c>
      <c r="G4" s="123" t="s">
        <v>49</v>
      </c>
      <c r="H4" s="123"/>
      <c r="I4" s="123"/>
      <c r="J4" s="124"/>
      <c r="K4" s="123" t="s">
        <v>50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 t="s">
        <v>85</v>
      </c>
      <c r="W4" s="123"/>
      <c r="X4" s="123"/>
    </row>
    <row r="5" spans="1:24" ht="30.75" customHeight="1">
      <c r="A5" s="8" t="s">
        <v>52</v>
      </c>
      <c r="B5" s="8" t="s">
        <v>53</v>
      </c>
      <c r="C5" s="9" t="s">
        <v>54</v>
      </c>
      <c r="D5" s="124"/>
      <c r="E5" s="124"/>
      <c r="F5" s="123"/>
      <c r="G5" s="10" t="s">
        <v>7</v>
      </c>
      <c r="H5" s="8" t="s">
        <v>86</v>
      </c>
      <c r="I5" s="8" t="s">
        <v>87</v>
      </c>
      <c r="J5" s="8" t="s">
        <v>88</v>
      </c>
      <c r="K5" s="8" t="s">
        <v>7</v>
      </c>
      <c r="L5" s="8" t="s">
        <v>86</v>
      </c>
      <c r="M5" s="8" t="s">
        <v>87</v>
      </c>
      <c r="N5" s="8" t="s">
        <v>88</v>
      </c>
      <c r="O5" s="44" t="s">
        <v>89</v>
      </c>
      <c r="P5" s="44" t="s">
        <v>90</v>
      </c>
      <c r="Q5" s="44" t="s">
        <v>91</v>
      </c>
      <c r="R5" s="44" t="s">
        <v>92</v>
      </c>
      <c r="S5" s="44" t="s">
        <v>93</v>
      </c>
      <c r="T5" s="45" t="s">
        <v>94</v>
      </c>
      <c r="U5" s="8" t="s">
        <v>95</v>
      </c>
      <c r="V5" s="8" t="s">
        <v>7</v>
      </c>
      <c r="W5" s="8" t="s">
        <v>96</v>
      </c>
      <c r="X5" s="8" t="s">
        <v>97</v>
      </c>
    </row>
    <row r="6" spans="1:24" ht="12.75" customHeight="1">
      <c r="A6" s="11" t="s">
        <v>55</v>
      </c>
      <c r="B6" s="11" t="s">
        <v>55</v>
      </c>
      <c r="C6" s="11" t="s">
        <v>55</v>
      </c>
      <c r="D6" s="12" t="s">
        <v>55</v>
      </c>
      <c r="E6" s="12" t="s">
        <v>55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79"/>
      <c r="B7" s="79"/>
      <c r="C7" s="79"/>
      <c r="D7" s="43"/>
      <c r="E7" s="80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workbookViewId="0">
      <selection activeCell="I16" sqref="I16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29"/>
      <c r="D1" s="25" t="s">
        <v>98</v>
      </c>
    </row>
    <row r="2" spans="1:5" ht="21" customHeight="1">
      <c r="A2" s="125" t="s">
        <v>99</v>
      </c>
      <c r="B2" s="125"/>
      <c r="C2" s="125"/>
      <c r="D2" s="125"/>
    </row>
    <row r="3" spans="1:5" ht="13.5" customHeight="1">
      <c r="D3" s="30" t="s">
        <v>2</v>
      </c>
    </row>
    <row r="4" spans="1:5" ht="15" customHeight="1">
      <c r="A4" s="126" t="s">
        <v>100</v>
      </c>
      <c r="B4" s="126"/>
      <c r="C4" s="126" t="s">
        <v>101</v>
      </c>
      <c r="D4" s="126"/>
      <c r="E4" s="32"/>
    </row>
    <row r="5" spans="1:5" ht="15" customHeight="1">
      <c r="A5" s="31" t="s">
        <v>102</v>
      </c>
      <c r="B5" s="31" t="s">
        <v>6</v>
      </c>
      <c r="C5" s="31" t="s">
        <v>103</v>
      </c>
      <c r="D5" s="31" t="s">
        <v>6</v>
      </c>
      <c r="E5" s="33"/>
    </row>
    <row r="6" spans="1:5" s="1" customFormat="1" ht="15" customHeight="1">
      <c r="A6" s="34" t="s">
        <v>104</v>
      </c>
      <c r="B6" s="35">
        <f>B7</f>
        <v>121.25</v>
      </c>
      <c r="C6" s="36" t="s">
        <v>105</v>
      </c>
      <c r="D6" s="35"/>
      <c r="E6" s="37"/>
    </row>
    <row r="7" spans="1:5" s="1" customFormat="1" ht="15" customHeight="1">
      <c r="A7" s="34" t="s">
        <v>106</v>
      </c>
      <c r="B7" s="35">
        <f>B8</f>
        <v>121.25</v>
      </c>
      <c r="C7" s="36" t="s">
        <v>107</v>
      </c>
      <c r="D7" s="35"/>
      <c r="E7" s="37"/>
    </row>
    <row r="8" spans="1:5" s="1" customFormat="1" ht="15" customHeight="1">
      <c r="A8" s="111" t="s">
        <v>274</v>
      </c>
      <c r="B8" s="35">
        <v>121.25</v>
      </c>
      <c r="C8" s="36" t="s">
        <v>108</v>
      </c>
      <c r="D8" s="35"/>
      <c r="E8" s="37"/>
    </row>
    <row r="9" spans="1:5" s="1" customFormat="1" ht="15" customHeight="1">
      <c r="A9" s="111" t="s">
        <v>273</v>
      </c>
      <c r="B9" s="35"/>
      <c r="C9" s="36" t="s">
        <v>109</v>
      </c>
      <c r="D9" s="35"/>
      <c r="E9" s="37"/>
    </row>
    <row r="10" spans="1:5" s="1" customFormat="1" ht="22.5" customHeight="1">
      <c r="A10" s="34" t="s">
        <v>110</v>
      </c>
      <c r="B10" s="35"/>
      <c r="C10" s="36" t="s">
        <v>111</v>
      </c>
      <c r="D10" s="35"/>
      <c r="E10" s="37"/>
    </row>
    <row r="11" spans="1:5" s="1" customFormat="1" ht="15" customHeight="1">
      <c r="A11" s="34" t="s">
        <v>112</v>
      </c>
      <c r="B11" s="35"/>
      <c r="C11" s="36" t="s">
        <v>113</v>
      </c>
      <c r="D11" s="35"/>
      <c r="E11" s="37"/>
    </row>
    <row r="12" spans="1:5" s="1" customFormat="1" ht="15" customHeight="1">
      <c r="A12" s="34" t="s">
        <v>114</v>
      </c>
      <c r="B12" s="35"/>
      <c r="C12" s="36" t="s">
        <v>115</v>
      </c>
      <c r="D12" s="35"/>
      <c r="E12" s="37"/>
    </row>
    <row r="13" spans="1:5" s="1" customFormat="1" ht="15.75" customHeight="1">
      <c r="A13" s="34" t="s">
        <v>116</v>
      </c>
      <c r="B13" s="35"/>
      <c r="C13" s="36" t="s">
        <v>117</v>
      </c>
      <c r="D13" s="113">
        <v>15</v>
      </c>
      <c r="E13" s="37"/>
    </row>
    <row r="14" spans="1:5" s="1" customFormat="1" ht="15" customHeight="1">
      <c r="A14" s="34" t="s">
        <v>118</v>
      </c>
      <c r="B14" s="35"/>
      <c r="C14" s="36" t="s">
        <v>119</v>
      </c>
      <c r="D14" s="113">
        <v>5.94</v>
      </c>
      <c r="E14" s="37"/>
    </row>
    <row r="15" spans="1:5" s="1" customFormat="1" ht="24" customHeight="1">
      <c r="A15" s="34" t="s">
        <v>120</v>
      </c>
      <c r="B15" s="35"/>
      <c r="C15" s="36" t="s">
        <v>121</v>
      </c>
      <c r="D15" s="35"/>
      <c r="E15" s="37"/>
    </row>
    <row r="16" spans="1:5" s="1" customFormat="1" ht="15" customHeight="1">
      <c r="A16" s="34" t="s">
        <v>122</v>
      </c>
      <c r="B16" s="35"/>
      <c r="C16" s="36" t="s">
        <v>123</v>
      </c>
      <c r="D16" s="35"/>
      <c r="E16" s="37"/>
    </row>
    <row r="17" spans="1:5" s="1" customFormat="1" ht="15" customHeight="1">
      <c r="A17" s="34" t="s">
        <v>124</v>
      </c>
      <c r="B17" s="35"/>
      <c r="C17" s="36" t="s">
        <v>125</v>
      </c>
      <c r="D17" s="35"/>
      <c r="E17" s="37"/>
    </row>
    <row r="18" spans="1:5" s="1" customFormat="1" ht="15" customHeight="1">
      <c r="A18" s="34" t="s">
        <v>126</v>
      </c>
      <c r="B18" s="35"/>
      <c r="C18" s="36" t="s">
        <v>127</v>
      </c>
      <c r="D18" s="35"/>
      <c r="E18" s="37"/>
    </row>
    <row r="19" spans="1:5" s="1" customFormat="1" ht="15" customHeight="1">
      <c r="A19" s="34" t="s">
        <v>128</v>
      </c>
      <c r="B19" s="35"/>
      <c r="C19" s="36" t="s">
        <v>129</v>
      </c>
      <c r="D19" s="35"/>
      <c r="E19" s="37"/>
    </row>
    <row r="20" spans="1:5" s="1" customFormat="1" ht="15" customHeight="1">
      <c r="A20" s="34" t="s">
        <v>130</v>
      </c>
      <c r="B20" s="35"/>
      <c r="C20" s="36" t="s">
        <v>131</v>
      </c>
      <c r="D20" s="35"/>
      <c r="E20" s="37"/>
    </row>
    <row r="21" spans="1:5" s="1" customFormat="1" ht="15" customHeight="1">
      <c r="A21" s="34" t="s">
        <v>132</v>
      </c>
      <c r="B21" s="35"/>
      <c r="C21" s="36" t="s">
        <v>133</v>
      </c>
      <c r="D21" s="35"/>
      <c r="E21" s="37"/>
    </row>
    <row r="22" spans="1:5" s="1" customFormat="1" ht="15" customHeight="1">
      <c r="A22" s="34" t="s">
        <v>134</v>
      </c>
      <c r="B22" s="35"/>
      <c r="C22" s="36" t="s">
        <v>135</v>
      </c>
      <c r="D22" s="35"/>
      <c r="E22" s="37"/>
    </row>
    <row r="23" spans="1:5" s="1" customFormat="1" ht="15" customHeight="1">
      <c r="A23" s="34" t="s">
        <v>136</v>
      </c>
      <c r="B23" s="35"/>
      <c r="C23" s="36" t="s">
        <v>137</v>
      </c>
      <c r="D23" s="113">
        <v>93.99</v>
      </c>
      <c r="E23" s="37"/>
    </row>
    <row r="24" spans="1:5" s="1" customFormat="1" ht="15" customHeight="1">
      <c r="A24" s="34" t="s">
        <v>138</v>
      </c>
      <c r="B24" s="35"/>
      <c r="C24" s="36" t="s">
        <v>139</v>
      </c>
      <c r="D24" s="68">
        <v>6.32</v>
      </c>
      <c r="E24" s="37"/>
    </row>
    <row r="25" spans="1:5" s="1" customFormat="1" ht="15" customHeight="1">
      <c r="A25" s="34" t="s">
        <v>140</v>
      </c>
      <c r="B25" s="35"/>
      <c r="C25" s="36" t="s">
        <v>141</v>
      </c>
      <c r="D25" s="35"/>
      <c r="E25" s="37"/>
    </row>
    <row r="26" spans="1:5" s="1" customFormat="1" ht="15" customHeight="1">
      <c r="A26" s="34" t="s">
        <v>142</v>
      </c>
      <c r="B26" s="38"/>
      <c r="C26" s="36" t="s">
        <v>143</v>
      </c>
      <c r="D26" s="35"/>
      <c r="E26" s="37"/>
    </row>
    <row r="27" spans="1:5" s="1" customFormat="1" ht="15" customHeight="1">
      <c r="A27" s="34" t="s">
        <v>144</v>
      </c>
      <c r="B27" s="38"/>
      <c r="C27" s="36" t="s">
        <v>145</v>
      </c>
      <c r="D27" s="35"/>
      <c r="E27" s="37"/>
    </row>
    <row r="28" spans="1:5" s="1" customFormat="1" ht="15" customHeight="1">
      <c r="A28" s="34" t="s">
        <v>146</v>
      </c>
      <c r="B28" s="38"/>
      <c r="C28" s="36" t="s">
        <v>147</v>
      </c>
      <c r="D28" s="35"/>
      <c r="E28" s="37"/>
    </row>
    <row r="29" spans="1:5" s="1" customFormat="1" ht="15" customHeight="1">
      <c r="A29" s="34" t="s">
        <v>148</v>
      </c>
      <c r="B29" s="38"/>
      <c r="C29" s="36" t="s">
        <v>149</v>
      </c>
      <c r="D29" s="35"/>
      <c r="E29" s="37"/>
    </row>
    <row r="30" spans="1:5" s="1" customFormat="1" ht="15" customHeight="1">
      <c r="A30" s="34"/>
      <c r="B30" s="38"/>
      <c r="C30" s="36" t="s">
        <v>150</v>
      </c>
      <c r="D30" s="35"/>
      <c r="E30" s="37"/>
    </row>
    <row r="31" spans="1:5" s="1" customFormat="1" ht="15" customHeight="1">
      <c r="A31" s="34"/>
      <c r="B31" s="38"/>
      <c r="C31" s="36" t="s">
        <v>151</v>
      </c>
      <c r="D31" s="35"/>
      <c r="E31" s="37"/>
    </row>
    <row r="32" spans="1:5" s="1" customFormat="1" ht="15" customHeight="1">
      <c r="A32" s="39" t="s">
        <v>152</v>
      </c>
      <c r="B32" s="35">
        <f>B6</f>
        <v>121.25</v>
      </c>
      <c r="C32" s="40" t="s">
        <v>153</v>
      </c>
      <c r="D32" s="35">
        <f>D13+D14+D23+D24</f>
        <v>121.25</v>
      </c>
      <c r="E32" s="37"/>
    </row>
    <row r="33" spans="1:5" s="1" customFormat="1" ht="15" customHeight="1">
      <c r="A33" s="34" t="s">
        <v>154</v>
      </c>
      <c r="B33" s="35"/>
      <c r="C33" s="36" t="s">
        <v>155</v>
      </c>
      <c r="D33" s="35"/>
      <c r="E33" s="37"/>
    </row>
    <row r="34" spans="1:5" s="1" customFormat="1" ht="15" customHeight="1">
      <c r="A34" s="34" t="s">
        <v>156</v>
      </c>
      <c r="B34" s="35"/>
      <c r="C34" s="36" t="s">
        <v>157</v>
      </c>
      <c r="D34" s="35"/>
      <c r="E34" s="37"/>
    </row>
    <row r="35" spans="1:5" s="1" customFormat="1" ht="15" customHeight="1">
      <c r="A35" s="34" t="s">
        <v>158</v>
      </c>
      <c r="B35" s="35"/>
      <c r="C35" s="36" t="s">
        <v>159</v>
      </c>
      <c r="D35" s="35"/>
      <c r="E35" s="37"/>
    </row>
    <row r="36" spans="1:5" s="1" customFormat="1" ht="15" customHeight="1">
      <c r="A36" s="34" t="s">
        <v>160</v>
      </c>
      <c r="B36" s="35"/>
      <c r="C36" s="36" t="s">
        <v>161</v>
      </c>
      <c r="D36" s="35"/>
      <c r="E36" s="37"/>
    </row>
    <row r="37" spans="1:5" s="1" customFormat="1" ht="15" customHeight="1">
      <c r="A37" s="34" t="s">
        <v>162</v>
      </c>
      <c r="B37" s="35"/>
      <c r="C37" s="36" t="s">
        <v>163</v>
      </c>
      <c r="D37" s="35"/>
      <c r="E37" s="37"/>
    </row>
    <row r="38" spans="1:5" s="1" customFormat="1" ht="15" customHeight="1">
      <c r="A38" s="34" t="s">
        <v>158</v>
      </c>
      <c r="B38" s="35"/>
      <c r="C38" s="36" t="s">
        <v>164</v>
      </c>
      <c r="D38" s="35"/>
      <c r="E38" s="37"/>
    </row>
    <row r="39" spans="1:5" s="1" customFormat="1" ht="15" customHeight="1">
      <c r="A39" s="34" t="s">
        <v>160</v>
      </c>
      <c r="B39" s="35"/>
      <c r="C39" s="36" t="s">
        <v>165</v>
      </c>
      <c r="D39" s="35"/>
      <c r="E39" s="37"/>
    </row>
    <row r="40" spans="1:5" s="1" customFormat="1" ht="15" customHeight="1">
      <c r="A40" s="34" t="s">
        <v>166</v>
      </c>
      <c r="B40" s="35"/>
      <c r="C40" s="36" t="s">
        <v>167</v>
      </c>
      <c r="D40" s="35"/>
      <c r="E40" s="37"/>
    </row>
    <row r="41" spans="1:5" s="1" customFormat="1" ht="15" customHeight="1">
      <c r="A41" s="34" t="s">
        <v>168</v>
      </c>
      <c r="B41" s="35"/>
      <c r="C41" s="36" t="s">
        <v>169</v>
      </c>
      <c r="D41" s="35"/>
      <c r="E41" s="37"/>
    </row>
    <row r="42" spans="1:5" s="1" customFormat="1" ht="15" customHeight="1">
      <c r="A42" s="34" t="s">
        <v>170</v>
      </c>
      <c r="B42" s="35"/>
      <c r="C42" s="36" t="s">
        <v>171</v>
      </c>
      <c r="D42" s="35"/>
      <c r="E42" s="37"/>
    </row>
    <row r="43" spans="1:5" s="1" customFormat="1" ht="15" customHeight="1">
      <c r="A43" s="34" t="s">
        <v>172</v>
      </c>
      <c r="B43" s="35"/>
      <c r="C43" s="36" t="s">
        <v>173</v>
      </c>
      <c r="D43" s="35"/>
      <c r="E43" s="37"/>
    </row>
    <row r="44" spans="1:5" s="1" customFormat="1" ht="15" customHeight="1">
      <c r="A44" s="34" t="s">
        <v>174</v>
      </c>
      <c r="B44" s="35"/>
      <c r="C44" s="36" t="s">
        <v>175</v>
      </c>
      <c r="D44" s="35"/>
      <c r="E44" s="37"/>
    </row>
    <row r="45" spans="1:5" s="1" customFormat="1" ht="15" customHeight="1">
      <c r="A45" s="34" t="s">
        <v>176</v>
      </c>
      <c r="B45" s="35"/>
      <c r="C45" s="36" t="s">
        <v>177</v>
      </c>
      <c r="D45" s="35"/>
      <c r="E45" s="37"/>
    </row>
    <row r="46" spans="1:5" s="1" customFormat="1" ht="18.75" customHeight="1">
      <c r="A46" s="34" t="s">
        <v>178</v>
      </c>
      <c r="B46" s="35"/>
      <c r="C46" s="36" t="s">
        <v>179</v>
      </c>
      <c r="D46" s="35"/>
      <c r="E46" s="37"/>
    </row>
    <row r="47" spans="1:5" s="1" customFormat="1" ht="15" customHeight="1">
      <c r="A47" s="34" t="s">
        <v>180</v>
      </c>
      <c r="B47" s="35"/>
      <c r="C47" s="36" t="s">
        <v>181</v>
      </c>
      <c r="D47" s="35"/>
      <c r="E47" s="37"/>
    </row>
    <row r="48" spans="1:5" s="1" customFormat="1" ht="15" customHeight="1">
      <c r="A48" s="34"/>
      <c r="B48" s="35"/>
      <c r="C48" s="36" t="s">
        <v>182</v>
      </c>
      <c r="D48" s="35"/>
      <c r="E48" s="37"/>
    </row>
    <row r="49" spans="1:5" s="1" customFormat="1" ht="15" customHeight="1">
      <c r="A49" s="34"/>
      <c r="B49" s="35"/>
      <c r="C49" s="36" t="s">
        <v>183</v>
      </c>
      <c r="D49" s="35"/>
      <c r="E49" s="37"/>
    </row>
    <row r="50" spans="1:5" s="1" customFormat="1" ht="15" customHeight="1">
      <c r="A50" s="34"/>
      <c r="B50" s="35"/>
      <c r="C50" s="36" t="s">
        <v>184</v>
      </c>
      <c r="D50" s="35"/>
      <c r="E50" s="37"/>
    </row>
    <row r="51" spans="1:5" s="1" customFormat="1" ht="15" customHeight="1">
      <c r="A51" s="34"/>
      <c r="B51" s="35"/>
      <c r="C51" s="36" t="s">
        <v>185</v>
      </c>
      <c r="D51" s="35"/>
      <c r="E51" s="37"/>
    </row>
    <row r="52" spans="1:5" s="1" customFormat="1" ht="15" customHeight="1">
      <c r="A52" s="34"/>
      <c r="B52" s="35"/>
      <c r="C52" s="36" t="s">
        <v>186</v>
      </c>
      <c r="D52" s="35"/>
      <c r="E52" s="37"/>
    </row>
    <row r="53" spans="1:5" s="1" customFormat="1" ht="15" customHeight="1">
      <c r="A53" s="34"/>
      <c r="B53" s="35"/>
      <c r="C53" s="36" t="s">
        <v>187</v>
      </c>
      <c r="D53" s="35"/>
      <c r="E53" s="37"/>
    </row>
    <row r="54" spans="1:5" s="1" customFormat="1" ht="15" customHeight="1">
      <c r="A54" s="34"/>
      <c r="B54" s="35"/>
      <c r="C54" s="36" t="s">
        <v>188</v>
      </c>
      <c r="D54" s="35"/>
      <c r="E54" s="37"/>
    </row>
    <row r="55" spans="1:5" s="1" customFormat="1" ht="15" customHeight="1">
      <c r="A55" s="34"/>
      <c r="B55" s="35"/>
      <c r="C55" s="36" t="s">
        <v>189</v>
      </c>
      <c r="D55" s="35"/>
      <c r="E55" s="37"/>
    </row>
    <row r="56" spans="1:5" s="1" customFormat="1" ht="15" customHeight="1">
      <c r="A56" s="34"/>
      <c r="B56" s="35"/>
      <c r="C56" s="36" t="s">
        <v>190</v>
      </c>
      <c r="D56" s="35"/>
      <c r="E56" s="37"/>
    </row>
    <row r="57" spans="1:5" s="1" customFormat="1" ht="15" customHeight="1">
      <c r="A57" s="41"/>
      <c r="B57" s="35"/>
      <c r="C57" s="36" t="s">
        <v>191</v>
      </c>
      <c r="D57" s="35"/>
      <c r="E57" s="37"/>
    </row>
    <row r="58" spans="1:5" ht="15" customHeight="1">
      <c r="A58" s="41"/>
      <c r="B58" s="35"/>
      <c r="C58" s="36" t="s">
        <v>192</v>
      </c>
      <c r="D58" s="35"/>
    </row>
    <row r="59" spans="1:5" ht="15" customHeight="1">
      <c r="A59" s="41"/>
      <c r="B59" s="35"/>
      <c r="C59" s="36" t="s">
        <v>193</v>
      </c>
      <c r="D59" s="35"/>
    </row>
    <row r="60" spans="1:5" ht="15" customHeight="1">
      <c r="A60" s="40" t="s">
        <v>194</v>
      </c>
      <c r="B60" s="35">
        <f>B32</f>
        <v>121.25</v>
      </c>
      <c r="C60" s="36" t="s">
        <v>195</v>
      </c>
      <c r="D60" s="35">
        <f>D32</f>
        <v>121.25</v>
      </c>
    </row>
    <row r="61" spans="1:5">
      <c r="A61" s="42"/>
    </row>
    <row r="62" spans="1:5">
      <c r="A62" s="42"/>
    </row>
    <row r="63" spans="1:5">
      <c r="A63" s="42"/>
    </row>
    <row r="64" spans="1:5">
      <c r="A64" s="42"/>
    </row>
  </sheetData>
  <sheetProtection formatCells="0" formatColumns="0" formatRows="0"/>
  <mergeCells count="3">
    <mergeCell ref="A2:D2"/>
    <mergeCell ref="A4:B4"/>
    <mergeCell ref="C4:D4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99" fitToHeight="9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28"/>
  <sheetViews>
    <sheetView showGridLines="0" workbookViewId="0">
      <selection activeCell="F10" sqref="F10:F21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8" style="2" customWidth="1"/>
    <col min="6" max="6" width="27.25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spans="1:47" ht="10.5" customHeight="1">
      <c r="A1" s="21"/>
      <c r="B1" s="22"/>
      <c r="C1" s="22"/>
      <c r="AT1" s="25" t="s">
        <v>196</v>
      </c>
    </row>
    <row r="2" spans="1:47" ht="21" customHeight="1">
      <c r="A2" s="146" t="s">
        <v>197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</row>
    <row r="3" spans="1:47" ht="18.75" customHeight="1">
      <c r="A3" s="22"/>
      <c r="B3" s="22"/>
      <c r="C3" s="22"/>
      <c r="AT3" s="26" t="s">
        <v>2</v>
      </c>
    </row>
    <row r="4" spans="1:47" ht="15.75" customHeight="1">
      <c r="A4" s="123" t="s">
        <v>47</v>
      </c>
      <c r="B4" s="123"/>
      <c r="C4" s="123"/>
      <c r="D4" s="123"/>
      <c r="E4" s="123" t="s">
        <v>82</v>
      </c>
      <c r="F4" s="123" t="s">
        <v>198</v>
      </c>
      <c r="G4" s="127" t="s">
        <v>84</v>
      </c>
      <c r="H4" s="147" t="s">
        <v>199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7" t="s">
        <v>200</v>
      </c>
      <c r="V4" s="148"/>
      <c r="W4" s="148"/>
      <c r="X4" s="140" t="s">
        <v>201</v>
      </c>
      <c r="Y4" s="147" t="s">
        <v>202</v>
      </c>
      <c r="Z4" s="148"/>
      <c r="AA4" s="149"/>
      <c r="AB4" s="147" t="s">
        <v>203</v>
      </c>
      <c r="AC4" s="148"/>
      <c r="AD4" s="148"/>
      <c r="AE4" s="149"/>
      <c r="AF4" s="150" t="s">
        <v>204</v>
      </c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27"/>
    </row>
    <row r="5" spans="1:47" ht="17.25" customHeight="1">
      <c r="A5" s="123" t="s">
        <v>52</v>
      </c>
      <c r="B5" s="123" t="s">
        <v>53</v>
      </c>
      <c r="C5" s="123" t="s">
        <v>54</v>
      </c>
      <c r="D5" s="123" t="s">
        <v>205</v>
      </c>
      <c r="E5" s="123"/>
      <c r="F5" s="123"/>
      <c r="G5" s="139"/>
      <c r="H5" s="140" t="s">
        <v>7</v>
      </c>
      <c r="I5" s="129" t="s">
        <v>206</v>
      </c>
      <c r="J5" s="130"/>
      <c r="K5" s="131"/>
      <c r="L5" s="129" t="s">
        <v>207</v>
      </c>
      <c r="M5" s="130"/>
      <c r="N5" s="130"/>
      <c r="O5" s="130"/>
      <c r="P5" s="130"/>
      <c r="Q5" s="130"/>
      <c r="R5" s="130"/>
      <c r="S5" s="130"/>
      <c r="T5" s="131"/>
      <c r="U5" s="140" t="s">
        <v>7</v>
      </c>
      <c r="V5" s="140" t="s">
        <v>208</v>
      </c>
      <c r="W5" s="140" t="s">
        <v>209</v>
      </c>
      <c r="X5" s="141"/>
      <c r="Y5" s="140" t="s">
        <v>7</v>
      </c>
      <c r="Z5" s="140" t="s">
        <v>210</v>
      </c>
      <c r="AA5" s="140" t="s">
        <v>211</v>
      </c>
      <c r="AB5" s="140" t="s">
        <v>7</v>
      </c>
      <c r="AC5" s="140" t="s">
        <v>212</v>
      </c>
      <c r="AD5" s="140" t="s">
        <v>213</v>
      </c>
      <c r="AE5" s="140" t="s">
        <v>211</v>
      </c>
      <c r="AF5" s="127" t="s">
        <v>7</v>
      </c>
      <c r="AG5" s="135" t="s">
        <v>214</v>
      </c>
      <c r="AH5" s="136"/>
      <c r="AI5" s="136"/>
      <c r="AJ5" s="135" t="s">
        <v>215</v>
      </c>
      <c r="AK5" s="136"/>
      <c r="AL5" s="136"/>
      <c r="AM5" s="127" t="s">
        <v>216</v>
      </c>
      <c r="AN5" s="127" t="s">
        <v>217</v>
      </c>
      <c r="AO5" s="143" t="s">
        <v>218</v>
      </c>
      <c r="AP5" s="144"/>
      <c r="AQ5" s="144"/>
      <c r="AR5" s="144"/>
      <c r="AS5" s="144"/>
      <c r="AT5" s="145"/>
      <c r="AU5" s="27"/>
    </row>
    <row r="6" spans="1:47" ht="12.75" customHeight="1">
      <c r="A6" s="123"/>
      <c r="B6" s="123"/>
      <c r="C6" s="123"/>
      <c r="D6" s="123"/>
      <c r="E6" s="123"/>
      <c r="F6" s="123"/>
      <c r="G6" s="139"/>
      <c r="H6" s="141"/>
      <c r="I6" s="132"/>
      <c r="J6" s="133"/>
      <c r="K6" s="134"/>
      <c r="L6" s="132"/>
      <c r="M6" s="133"/>
      <c r="N6" s="133"/>
      <c r="O6" s="133"/>
      <c r="P6" s="133"/>
      <c r="Q6" s="133"/>
      <c r="R6" s="133"/>
      <c r="S6" s="133"/>
      <c r="T6" s="134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39"/>
      <c r="AG6" s="137"/>
      <c r="AH6" s="138"/>
      <c r="AI6" s="138"/>
      <c r="AJ6" s="137"/>
      <c r="AK6" s="138"/>
      <c r="AL6" s="138"/>
      <c r="AM6" s="139"/>
      <c r="AN6" s="139"/>
      <c r="AO6" s="127" t="s">
        <v>219</v>
      </c>
      <c r="AP6" s="143" t="s">
        <v>220</v>
      </c>
      <c r="AQ6" s="144"/>
      <c r="AR6" s="144"/>
      <c r="AS6" s="127" t="s">
        <v>221</v>
      </c>
      <c r="AT6" s="127" t="s">
        <v>222</v>
      </c>
      <c r="AU6" s="27"/>
    </row>
    <row r="7" spans="1:47" ht="52.5" customHeight="1">
      <c r="A7" s="123"/>
      <c r="B7" s="123"/>
      <c r="C7" s="123"/>
      <c r="D7" s="123"/>
      <c r="E7" s="123"/>
      <c r="F7" s="123"/>
      <c r="G7" s="128"/>
      <c r="H7" s="142"/>
      <c r="I7" s="23" t="s">
        <v>219</v>
      </c>
      <c r="J7" s="110" t="s">
        <v>272</v>
      </c>
      <c r="K7" s="110" t="s">
        <v>271</v>
      </c>
      <c r="L7" s="23" t="s">
        <v>219</v>
      </c>
      <c r="M7" s="23" t="s">
        <v>223</v>
      </c>
      <c r="N7" s="23" t="s">
        <v>224</v>
      </c>
      <c r="O7" s="23" t="s">
        <v>225</v>
      </c>
      <c r="P7" s="23" t="s">
        <v>226</v>
      </c>
      <c r="Q7" s="23" t="s">
        <v>227</v>
      </c>
      <c r="R7" s="24" t="s">
        <v>228</v>
      </c>
      <c r="S7" s="23" t="s">
        <v>229</v>
      </c>
      <c r="T7" s="23" t="s">
        <v>211</v>
      </c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28"/>
      <c r="AG7" s="23" t="s">
        <v>219</v>
      </c>
      <c r="AH7" s="23" t="s">
        <v>208</v>
      </c>
      <c r="AI7" s="23" t="s">
        <v>209</v>
      </c>
      <c r="AJ7" s="23" t="s">
        <v>219</v>
      </c>
      <c r="AK7" s="23" t="s">
        <v>208</v>
      </c>
      <c r="AL7" s="23" t="s">
        <v>209</v>
      </c>
      <c r="AM7" s="128"/>
      <c r="AN7" s="128"/>
      <c r="AO7" s="128"/>
      <c r="AP7" s="23" t="s">
        <v>219</v>
      </c>
      <c r="AQ7" s="23" t="s">
        <v>208</v>
      </c>
      <c r="AR7" s="23" t="s">
        <v>209</v>
      </c>
      <c r="AS7" s="128"/>
      <c r="AT7" s="128"/>
      <c r="AU7" s="28"/>
    </row>
    <row r="8" spans="1:47" s="95" customFormat="1" ht="14.25" customHeight="1">
      <c r="A8" s="91" t="s">
        <v>55</v>
      </c>
      <c r="B8" s="91" t="s">
        <v>55</v>
      </c>
      <c r="C8" s="91" t="s">
        <v>55</v>
      </c>
      <c r="D8" s="91" t="s">
        <v>55</v>
      </c>
      <c r="E8" s="92" t="s">
        <v>55</v>
      </c>
      <c r="F8" s="93" t="s">
        <v>55</v>
      </c>
      <c r="G8" s="94">
        <v>1</v>
      </c>
      <c r="H8" s="94">
        <v>2</v>
      </c>
      <c r="I8" s="94">
        <v>3</v>
      </c>
      <c r="J8" s="94">
        <v>4</v>
      </c>
      <c r="K8" s="94">
        <v>5</v>
      </c>
      <c r="L8" s="94">
        <v>6</v>
      </c>
      <c r="M8" s="94">
        <v>7</v>
      </c>
      <c r="N8" s="94">
        <v>8</v>
      </c>
      <c r="O8" s="94">
        <v>9</v>
      </c>
      <c r="P8" s="94">
        <v>10</v>
      </c>
      <c r="Q8" s="94">
        <v>11</v>
      </c>
      <c r="R8" s="94">
        <v>12</v>
      </c>
      <c r="S8" s="94">
        <v>13</v>
      </c>
      <c r="T8" s="94">
        <v>14</v>
      </c>
      <c r="U8" s="94">
        <v>15</v>
      </c>
      <c r="V8" s="94">
        <v>16</v>
      </c>
      <c r="W8" s="94">
        <v>17</v>
      </c>
      <c r="X8" s="94">
        <v>18</v>
      </c>
      <c r="Y8" s="94">
        <v>19</v>
      </c>
      <c r="Z8" s="94">
        <v>20</v>
      </c>
      <c r="AA8" s="94">
        <v>21</v>
      </c>
      <c r="AB8" s="94">
        <v>22</v>
      </c>
      <c r="AC8" s="94">
        <v>23</v>
      </c>
      <c r="AD8" s="94">
        <v>24</v>
      </c>
      <c r="AE8" s="94">
        <v>25</v>
      </c>
      <c r="AF8" s="94">
        <v>26</v>
      </c>
      <c r="AG8" s="94">
        <v>27</v>
      </c>
      <c r="AH8" s="94">
        <v>28</v>
      </c>
      <c r="AI8" s="94">
        <v>29</v>
      </c>
      <c r="AJ8" s="94">
        <v>30</v>
      </c>
      <c r="AK8" s="94">
        <v>31</v>
      </c>
      <c r="AL8" s="94">
        <v>32</v>
      </c>
      <c r="AM8" s="94">
        <v>33</v>
      </c>
      <c r="AN8" s="94">
        <v>34</v>
      </c>
      <c r="AO8" s="94">
        <v>35</v>
      </c>
      <c r="AP8" s="94">
        <v>36</v>
      </c>
      <c r="AQ8" s="94">
        <v>37</v>
      </c>
      <c r="AR8" s="94">
        <v>38</v>
      </c>
      <c r="AS8" s="94">
        <v>39</v>
      </c>
      <c r="AT8" s="94">
        <v>40</v>
      </c>
    </row>
    <row r="9" spans="1:47" s="98" customFormat="1" ht="22.5" customHeight="1">
      <c r="A9" s="96"/>
      <c r="B9" s="96"/>
      <c r="C9" s="96"/>
      <c r="D9" s="96"/>
      <c r="E9" s="97"/>
      <c r="F9" s="99" t="s">
        <v>248</v>
      </c>
      <c r="G9" s="94">
        <f>G10+G15+G18+G20</f>
        <v>121.25</v>
      </c>
      <c r="H9" s="94">
        <f>H10+H15+H18+H20</f>
        <v>121.25</v>
      </c>
      <c r="I9" s="94">
        <f>I10+I15+I18+I20</f>
        <v>121.25</v>
      </c>
      <c r="J9" s="94">
        <f>J10+J15+J18+J20</f>
        <v>121.25</v>
      </c>
      <c r="K9" s="94"/>
      <c r="L9" s="94"/>
      <c r="M9" s="94"/>
      <c r="N9" s="94"/>
      <c r="O9" s="94"/>
      <c r="P9" s="94"/>
      <c r="Q9" s="94"/>
      <c r="R9" s="94"/>
      <c r="S9" s="94"/>
      <c r="T9" s="94"/>
      <c r="U9" s="94">
        <v>3255</v>
      </c>
      <c r="V9" s="94">
        <v>3255</v>
      </c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</row>
    <row r="10" spans="1:47" s="98" customFormat="1" ht="21.75" customHeight="1">
      <c r="A10" s="114">
        <v>208</v>
      </c>
      <c r="B10" s="78"/>
      <c r="C10" s="78"/>
      <c r="D10" s="96"/>
      <c r="E10" s="97"/>
      <c r="F10" s="77"/>
      <c r="G10" s="94">
        <f>G11+G12+G13+G14</f>
        <v>15</v>
      </c>
      <c r="H10" s="94">
        <f>H11+H12+H13+H14</f>
        <v>15</v>
      </c>
      <c r="I10" s="94">
        <f>I11+I12+I13+I14</f>
        <v>15</v>
      </c>
      <c r="J10" s="94">
        <f>J11+J12+J13+J14</f>
        <v>15</v>
      </c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</row>
    <row r="11" spans="1:47" s="98" customFormat="1" ht="20.25" customHeight="1">
      <c r="A11" s="114"/>
      <c r="B11" s="78" t="s">
        <v>242</v>
      </c>
      <c r="C11" s="78" t="s">
        <v>242</v>
      </c>
      <c r="D11" s="100"/>
      <c r="E11" s="97"/>
      <c r="F11" s="77" t="s">
        <v>275</v>
      </c>
      <c r="G11" s="114">
        <v>10.53</v>
      </c>
      <c r="H11" s="114">
        <v>10.53</v>
      </c>
      <c r="I11" s="114">
        <v>10.53</v>
      </c>
      <c r="J11" s="114">
        <v>10.53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7" s="98" customFormat="1" ht="19.5" customHeight="1">
      <c r="A12" s="114"/>
      <c r="B12" s="78" t="s">
        <v>242</v>
      </c>
      <c r="C12" s="78" t="s">
        <v>276</v>
      </c>
      <c r="D12" s="100"/>
      <c r="E12" s="97"/>
      <c r="F12" s="77" t="s">
        <v>277</v>
      </c>
      <c r="G12" s="114">
        <v>4.21</v>
      </c>
      <c r="H12" s="114">
        <v>4.21</v>
      </c>
      <c r="I12" s="114">
        <v>4.21</v>
      </c>
      <c r="J12" s="114">
        <v>4.21</v>
      </c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</row>
    <row r="13" spans="1:47" s="98" customFormat="1" ht="19.5" customHeight="1">
      <c r="A13" s="114"/>
      <c r="B13" s="78" t="s">
        <v>234</v>
      </c>
      <c r="C13" s="78" t="s">
        <v>238</v>
      </c>
      <c r="D13" s="100"/>
      <c r="E13" s="97"/>
      <c r="F13" s="77" t="s">
        <v>249</v>
      </c>
      <c r="G13" s="114">
        <v>0.05</v>
      </c>
      <c r="H13" s="114">
        <v>0.05</v>
      </c>
      <c r="I13" s="114">
        <v>0.05</v>
      </c>
      <c r="J13" s="114">
        <v>0.05</v>
      </c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</row>
    <row r="14" spans="1:47" s="98" customFormat="1" ht="19.5" customHeight="1">
      <c r="A14" s="114"/>
      <c r="B14" s="78" t="s">
        <v>234</v>
      </c>
      <c r="C14" s="78" t="s">
        <v>235</v>
      </c>
      <c r="D14" s="100"/>
      <c r="E14" s="97"/>
      <c r="F14" s="77" t="s">
        <v>250</v>
      </c>
      <c r="G14" s="114">
        <v>0.21</v>
      </c>
      <c r="H14" s="114">
        <v>0.21</v>
      </c>
      <c r="I14" s="114">
        <v>0.21</v>
      </c>
      <c r="J14" s="114">
        <v>0.21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</row>
    <row r="15" spans="1:47" s="98" customFormat="1" ht="19.5" customHeight="1">
      <c r="A15" s="114">
        <v>210</v>
      </c>
      <c r="B15" s="78"/>
      <c r="C15" s="78"/>
      <c r="D15" s="100"/>
      <c r="E15" s="97"/>
      <c r="F15" s="77"/>
      <c r="G15" s="114">
        <f>G16+G17</f>
        <v>5.9399999999999995</v>
      </c>
      <c r="H15" s="114">
        <f>H16+H17</f>
        <v>5.9399999999999995</v>
      </c>
      <c r="I15" s="114">
        <f>I16+I17</f>
        <v>5.9399999999999995</v>
      </c>
      <c r="J15" s="114">
        <f>J16+J17</f>
        <v>5.9399999999999995</v>
      </c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</row>
    <row r="16" spans="1:47" s="98" customFormat="1" ht="19.5" customHeight="1">
      <c r="A16" s="114"/>
      <c r="B16" s="78" t="s">
        <v>240</v>
      </c>
      <c r="C16" s="78" t="s">
        <v>241</v>
      </c>
      <c r="D16" s="100"/>
      <c r="E16" s="97"/>
      <c r="F16" s="77" t="s">
        <v>251</v>
      </c>
      <c r="G16" s="114">
        <v>3.68</v>
      </c>
      <c r="H16" s="114">
        <v>3.68</v>
      </c>
      <c r="I16" s="114">
        <v>3.68</v>
      </c>
      <c r="J16" s="114">
        <v>3.68</v>
      </c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</row>
    <row r="17" spans="1:46" s="98" customFormat="1" ht="19.5" customHeight="1">
      <c r="A17" s="114"/>
      <c r="B17" s="78" t="s">
        <v>236</v>
      </c>
      <c r="C17" s="78" t="s">
        <v>235</v>
      </c>
      <c r="D17" s="100"/>
      <c r="E17" s="97"/>
      <c r="F17" s="77" t="s">
        <v>252</v>
      </c>
      <c r="G17" s="114">
        <v>2.2599999999999998</v>
      </c>
      <c r="H17" s="114">
        <v>2.2599999999999998</v>
      </c>
      <c r="I17" s="114">
        <v>2.2599999999999998</v>
      </c>
      <c r="J17" s="114">
        <v>2.2599999999999998</v>
      </c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</row>
    <row r="18" spans="1:46" s="98" customFormat="1" ht="19.5" customHeight="1">
      <c r="A18" s="114">
        <v>220</v>
      </c>
      <c r="B18" s="78"/>
      <c r="C18" s="78"/>
      <c r="D18" s="100"/>
      <c r="E18" s="97"/>
      <c r="F18" s="77"/>
      <c r="G18" s="114">
        <f>G19</f>
        <v>93.99</v>
      </c>
      <c r="H18" s="114">
        <f>H19</f>
        <v>93.99</v>
      </c>
      <c r="I18" s="114">
        <f>I19</f>
        <v>93.99</v>
      </c>
      <c r="J18" s="114">
        <f>J19</f>
        <v>93.99</v>
      </c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</row>
    <row r="19" spans="1:46" s="98" customFormat="1" ht="19.5" customHeight="1">
      <c r="A19" s="114"/>
      <c r="B19" s="78" t="s">
        <v>241</v>
      </c>
      <c r="C19" s="78" t="s">
        <v>241</v>
      </c>
      <c r="D19" s="100"/>
      <c r="E19" s="97"/>
      <c r="F19" s="77" t="s">
        <v>279</v>
      </c>
      <c r="G19" s="114">
        <v>93.99</v>
      </c>
      <c r="H19" s="114">
        <v>93.99</v>
      </c>
      <c r="I19" s="114">
        <v>93.99</v>
      </c>
      <c r="J19" s="114">
        <v>93.99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</row>
    <row r="20" spans="1:46" s="98" customFormat="1" ht="19.5" customHeight="1">
      <c r="A20" s="114">
        <v>221</v>
      </c>
      <c r="B20" s="78"/>
      <c r="C20" s="78"/>
      <c r="D20" s="100"/>
      <c r="E20" s="97"/>
      <c r="F20" s="77"/>
      <c r="G20" s="114">
        <f>G21</f>
        <v>6.32</v>
      </c>
      <c r="H20" s="114">
        <f>H21</f>
        <v>6.32</v>
      </c>
      <c r="I20" s="114">
        <f>I21</f>
        <v>6.32</v>
      </c>
      <c r="J20" s="114">
        <f>J21</f>
        <v>6.32</v>
      </c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</row>
    <row r="21" spans="1:46" s="98" customFormat="1" ht="19.5" customHeight="1">
      <c r="A21" s="114"/>
      <c r="B21" s="78" t="s">
        <v>233</v>
      </c>
      <c r="C21" s="78" t="s">
        <v>232</v>
      </c>
      <c r="D21" s="100"/>
      <c r="E21" s="97"/>
      <c r="F21" s="77" t="s">
        <v>253</v>
      </c>
      <c r="G21" s="114">
        <v>6.32</v>
      </c>
      <c r="H21" s="114">
        <v>6.32</v>
      </c>
      <c r="I21" s="114">
        <v>6.32</v>
      </c>
      <c r="J21" s="114">
        <v>6.32</v>
      </c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</row>
    <row r="22" spans="1:46" s="98" customFormat="1" ht="19.5" customHeight="1">
      <c r="A22" s="96"/>
      <c r="B22" s="101"/>
      <c r="C22" s="101"/>
      <c r="D22" s="100"/>
      <c r="E22" s="97"/>
      <c r="F22" s="99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</row>
    <row r="23" spans="1:46" s="98" customFormat="1" ht="19.5" customHeight="1">
      <c r="A23" s="96"/>
      <c r="B23" s="101"/>
      <c r="C23" s="101"/>
      <c r="D23" s="100"/>
      <c r="E23" s="97"/>
      <c r="F23" s="99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</row>
    <row r="24" spans="1:46" s="98" customFormat="1" ht="19.5" customHeight="1">
      <c r="A24" s="96"/>
      <c r="B24" s="100"/>
      <c r="C24" s="100"/>
      <c r="D24" s="100"/>
      <c r="E24" s="97"/>
      <c r="F24" s="99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</row>
    <row r="25" spans="1:46" s="1" customFormat="1" ht="19.5" customHeight="1">
      <c r="A25" s="88"/>
      <c r="B25" s="88"/>
      <c r="C25" s="88"/>
      <c r="D25" s="88"/>
      <c r="E25" s="89"/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</row>
    <row r="26" spans="1:46" s="1" customFormat="1" ht="19.5" customHeight="1">
      <c r="A26" s="88"/>
      <c r="B26" s="88"/>
      <c r="C26" s="88"/>
      <c r="D26" s="88"/>
      <c r="E26" s="89"/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</row>
    <row r="27" spans="1:46" s="1" customFormat="1" ht="19.5" customHeight="1">
      <c r="A27" s="88"/>
      <c r="B27" s="88"/>
      <c r="C27" s="88"/>
      <c r="D27" s="88"/>
      <c r="E27" s="89"/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</row>
    <row r="28" spans="1:46" s="1" customFormat="1" ht="19.5" customHeight="1">
      <c r="A28" s="88"/>
      <c r="B28" s="88"/>
      <c r="C28" s="88"/>
      <c r="D28" s="88"/>
      <c r="E28" s="89"/>
      <c r="F28" s="89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T6:AT7"/>
    <mergeCell ref="I5:K6"/>
    <mergeCell ref="AG5:AI6"/>
    <mergeCell ref="AJ5:AL6"/>
    <mergeCell ref="L5:T6"/>
    <mergeCell ref="AF5:AF7"/>
    <mergeCell ref="AM5:AM7"/>
    <mergeCell ref="AN5:AN7"/>
    <mergeCell ref="AO6:AO7"/>
    <mergeCell ref="AS6:AS7"/>
    <mergeCell ref="AA5:AA7"/>
    <mergeCell ref="AB5:AB7"/>
    <mergeCell ref="AC5:AC7"/>
    <mergeCell ref="AD5:AD7"/>
    <mergeCell ref="AE5:AE7"/>
    <mergeCell ref="AO5:AT5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33"/>
  <sheetViews>
    <sheetView showGridLines="0" showZeros="0" tabSelected="1" workbookViewId="0">
      <selection activeCell="A20" sqref="A20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8.125" style="2" customWidth="1"/>
    <col min="5" max="5" width="26.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230</v>
      </c>
    </row>
    <row r="2" spans="1:47" ht="24" customHeight="1">
      <c r="A2" s="151" t="s">
        <v>231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7" t="s">
        <v>2</v>
      </c>
    </row>
    <row r="4" spans="1:47" ht="15" customHeight="1">
      <c r="A4" s="123" t="s">
        <v>47</v>
      </c>
      <c r="B4" s="123"/>
      <c r="C4" s="124"/>
      <c r="D4" s="124" t="s">
        <v>82</v>
      </c>
      <c r="E4" s="124" t="s">
        <v>83</v>
      </c>
      <c r="F4" s="124" t="s">
        <v>84</v>
      </c>
      <c r="G4" s="123" t="s">
        <v>49</v>
      </c>
      <c r="H4" s="123"/>
      <c r="I4" s="123"/>
      <c r="J4" s="124"/>
      <c r="K4" s="123" t="s">
        <v>50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 t="s">
        <v>85</v>
      </c>
      <c r="W4" s="123"/>
      <c r="X4" s="123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</row>
    <row r="5" spans="1:47" ht="31.5" customHeight="1">
      <c r="A5" s="8" t="s">
        <v>52</v>
      </c>
      <c r="B5" s="8" t="s">
        <v>53</v>
      </c>
      <c r="C5" s="9" t="s">
        <v>54</v>
      </c>
      <c r="D5" s="124"/>
      <c r="E5" s="124"/>
      <c r="F5" s="123"/>
      <c r="G5" s="10" t="s">
        <v>7</v>
      </c>
      <c r="H5" s="8" t="s">
        <v>86</v>
      </c>
      <c r="I5" s="8" t="s">
        <v>87</v>
      </c>
      <c r="J5" s="8" t="s">
        <v>88</v>
      </c>
      <c r="K5" s="8" t="s">
        <v>7</v>
      </c>
      <c r="L5" s="8" t="s">
        <v>86</v>
      </c>
      <c r="M5" s="8" t="s">
        <v>87</v>
      </c>
      <c r="N5" s="8" t="s">
        <v>88</v>
      </c>
      <c r="O5" s="16" t="s">
        <v>89</v>
      </c>
      <c r="P5" s="16" t="s">
        <v>90</v>
      </c>
      <c r="Q5" s="16" t="s">
        <v>91</v>
      </c>
      <c r="R5" s="16" t="s">
        <v>92</v>
      </c>
      <c r="S5" s="16" t="s">
        <v>93</v>
      </c>
      <c r="T5" s="18" t="s">
        <v>94</v>
      </c>
      <c r="U5" s="8" t="s">
        <v>95</v>
      </c>
      <c r="V5" s="8" t="s">
        <v>7</v>
      </c>
      <c r="W5" s="8" t="s">
        <v>96</v>
      </c>
      <c r="X5" s="8" t="s">
        <v>97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95" customFormat="1" ht="18" customHeight="1">
      <c r="A6" s="96" t="s">
        <v>55</v>
      </c>
      <c r="B6" s="96" t="s">
        <v>55</v>
      </c>
      <c r="C6" s="96" t="s">
        <v>55</v>
      </c>
      <c r="D6" s="92" t="s">
        <v>55</v>
      </c>
      <c r="E6" s="92" t="s">
        <v>55</v>
      </c>
      <c r="F6" s="92">
        <v>1</v>
      </c>
      <c r="G6" s="97">
        <v>2</v>
      </c>
      <c r="H6" s="97">
        <v>3</v>
      </c>
      <c r="I6" s="97">
        <v>4</v>
      </c>
      <c r="J6" s="97">
        <v>5</v>
      </c>
      <c r="K6" s="97">
        <v>6</v>
      </c>
      <c r="L6" s="97">
        <v>7</v>
      </c>
      <c r="M6" s="97">
        <v>8</v>
      </c>
      <c r="N6" s="97">
        <v>9</v>
      </c>
      <c r="O6" s="97">
        <v>10</v>
      </c>
      <c r="P6" s="97">
        <v>11</v>
      </c>
      <c r="Q6" s="97">
        <v>12</v>
      </c>
      <c r="R6" s="97">
        <v>13</v>
      </c>
      <c r="S6" s="97">
        <v>14</v>
      </c>
      <c r="T6" s="97">
        <v>15</v>
      </c>
      <c r="U6" s="97">
        <v>16</v>
      </c>
      <c r="V6" s="97">
        <v>17</v>
      </c>
      <c r="W6" s="97">
        <v>18</v>
      </c>
      <c r="X6" s="97">
        <v>19</v>
      </c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</row>
    <row r="7" spans="1:47" s="98" customFormat="1" ht="26.25" customHeight="1">
      <c r="A7" s="96"/>
      <c r="B7" s="96"/>
      <c r="C7" s="96"/>
      <c r="D7" s="97"/>
      <c r="E7" s="104" t="s">
        <v>255</v>
      </c>
      <c r="F7" s="97">
        <f>F9+F10+F11+F12+F14+F15+F17+F19</f>
        <v>121.25</v>
      </c>
      <c r="G7" s="97">
        <f t="shared" ref="G7:J7" si="0">G9+G10+G11+G12+G14+G15+G17+G19</f>
        <v>121.25</v>
      </c>
      <c r="H7" s="97">
        <f t="shared" si="0"/>
        <v>89.039999999999992</v>
      </c>
      <c r="I7" s="97">
        <f t="shared" si="0"/>
        <v>31.56</v>
      </c>
      <c r="J7" s="97">
        <f t="shared" si="0"/>
        <v>0.65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</row>
    <row r="8" spans="1:47" s="98" customFormat="1" ht="20.25" customHeight="1">
      <c r="A8" s="114">
        <v>208</v>
      </c>
      <c r="B8" s="78"/>
      <c r="C8" s="78"/>
      <c r="D8" s="97"/>
      <c r="E8" s="77"/>
      <c r="F8" s="97">
        <f t="shared" ref="F8:F19" si="1">G8</f>
        <v>0</v>
      </c>
      <c r="G8" s="97">
        <f t="shared" ref="G8:G19" si="2">H8+I8+J8</f>
        <v>0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s="98" customFormat="1" ht="18.75" customHeight="1">
      <c r="A9" s="114"/>
      <c r="B9" s="78" t="s">
        <v>242</v>
      </c>
      <c r="C9" s="78" t="s">
        <v>242</v>
      </c>
      <c r="D9" s="97"/>
      <c r="E9" s="77" t="s">
        <v>275</v>
      </c>
      <c r="F9" s="97">
        <f t="shared" si="1"/>
        <v>10.53</v>
      </c>
      <c r="G9" s="97">
        <f t="shared" si="2"/>
        <v>10.53</v>
      </c>
      <c r="H9" s="109">
        <v>10.53</v>
      </c>
      <c r="I9" s="109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s="98" customFormat="1" ht="21" customHeight="1">
      <c r="A10" s="114"/>
      <c r="B10" s="78" t="s">
        <v>242</v>
      </c>
      <c r="C10" s="78" t="s">
        <v>276</v>
      </c>
      <c r="D10" s="97"/>
      <c r="E10" s="77" t="s">
        <v>277</v>
      </c>
      <c r="F10" s="97">
        <f t="shared" si="1"/>
        <v>4.21</v>
      </c>
      <c r="G10" s="97">
        <f t="shared" si="2"/>
        <v>4.21</v>
      </c>
      <c r="H10" s="97">
        <v>4.21</v>
      </c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s="98" customFormat="1" ht="21.75" customHeight="1">
      <c r="A11" s="114"/>
      <c r="B11" s="78" t="s">
        <v>234</v>
      </c>
      <c r="C11" s="78" t="s">
        <v>238</v>
      </c>
      <c r="D11" s="97"/>
      <c r="E11" s="77" t="s">
        <v>249</v>
      </c>
      <c r="F11" s="97">
        <f t="shared" si="1"/>
        <v>0.05</v>
      </c>
      <c r="G11" s="97">
        <f t="shared" si="2"/>
        <v>0.05</v>
      </c>
      <c r="H11" s="97">
        <v>0.05</v>
      </c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 s="98" customFormat="1" ht="27" customHeight="1">
      <c r="A12" s="114"/>
      <c r="B12" s="78" t="s">
        <v>234</v>
      </c>
      <c r="C12" s="78" t="s">
        <v>235</v>
      </c>
      <c r="D12" s="97"/>
      <c r="E12" s="77" t="s">
        <v>250</v>
      </c>
      <c r="F12" s="97">
        <f t="shared" si="1"/>
        <v>0.21</v>
      </c>
      <c r="G12" s="97">
        <f t="shared" si="2"/>
        <v>0.21</v>
      </c>
      <c r="H12" s="97">
        <v>0.21</v>
      </c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 s="98" customFormat="1" ht="18.75" customHeight="1">
      <c r="A13" s="114">
        <v>210</v>
      </c>
      <c r="B13" s="78"/>
      <c r="C13" s="78"/>
      <c r="D13" s="97"/>
      <c r="E13" s="77"/>
      <c r="F13" s="97">
        <f t="shared" si="1"/>
        <v>0</v>
      </c>
      <c r="G13" s="97">
        <f t="shared" si="2"/>
        <v>0</v>
      </c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 s="98" customFormat="1" ht="21.75" customHeight="1">
      <c r="A14" s="114"/>
      <c r="B14" s="78" t="s">
        <v>240</v>
      </c>
      <c r="C14" s="78" t="s">
        <v>241</v>
      </c>
      <c r="D14" s="97"/>
      <c r="E14" s="77" t="s">
        <v>251</v>
      </c>
      <c r="F14" s="97">
        <f t="shared" si="1"/>
        <v>3.68</v>
      </c>
      <c r="G14" s="97">
        <f t="shared" si="2"/>
        <v>3.68</v>
      </c>
      <c r="H14" s="97">
        <v>3.68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 s="98" customFormat="1" ht="21" customHeight="1">
      <c r="A15" s="114"/>
      <c r="B15" s="78" t="s">
        <v>236</v>
      </c>
      <c r="C15" s="78" t="s">
        <v>235</v>
      </c>
      <c r="D15" s="97"/>
      <c r="E15" s="77" t="s">
        <v>252</v>
      </c>
      <c r="F15" s="97">
        <f t="shared" si="1"/>
        <v>2.2599999999999998</v>
      </c>
      <c r="G15" s="97">
        <f t="shared" si="2"/>
        <v>2.2599999999999998</v>
      </c>
      <c r="H15" s="97">
        <v>2.2599999999999998</v>
      </c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 s="98" customFormat="1" ht="22.5" customHeight="1">
      <c r="A16" s="114">
        <v>220</v>
      </c>
      <c r="B16" s="78"/>
      <c r="C16" s="78"/>
      <c r="D16" s="97"/>
      <c r="E16" s="77"/>
      <c r="F16" s="97">
        <f t="shared" si="1"/>
        <v>0</v>
      </c>
      <c r="G16" s="97">
        <f t="shared" si="2"/>
        <v>0</v>
      </c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 s="98" customFormat="1" ht="24" customHeight="1">
      <c r="A17" s="114"/>
      <c r="B17" s="78" t="s">
        <v>241</v>
      </c>
      <c r="C17" s="78" t="s">
        <v>241</v>
      </c>
      <c r="D17" s="97"/>
      <c r="E17" s="77" t="s">
        <v>279</v>
      </c>
      <c r="F17" s="97">
        <f t="shared" si="1"/>
        <v>93.990000000000009</v>
      </c>
      <c r="G17" s="97">
        <f t="shared" si="2"/>
        <v>93.990000000000009</v>
      </c>
      <c r="H17" s="97">
        <v>61.78</v>
      </c>
      <c r="I17" s="97">
        <v>31.56</v>
      </c>
      <c r="J17" s="97">
        <v>0.65</v>
      </c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 s="98" customFormat="1" ht="18.75" customHeight="1">
      <c r="A18" s="114">
        <v>221</v>
      </c>
      <c r="B18" s="78"/>
      <c r="C18" s="78"/>
      <c r="D18" s="97"/>
      <c r="E18" s="77"/>
      <c r="F18" s="97">
        <f t="shared" si="1"/>
        <v>0</v>
      </c>
      <c r="G18" s="97">
        <f t="shared" si="2"/>
        <v>0</v>
      </c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 s="98" customFormat="1" ht="19.5" customHeight="1">
      <c r="A19" s="114"/>
      <c r="B19" s="78" t="s">
        <v>233</v>
      </c>
      <c r="C19" s="78" t="s">
        <v>232</v>
      </c>
      <c r="D19" s="97"/>
      <c r="E19" s="77" t="s">
        <v>253</v>
      </c>
      <c r="F19" s="97">
        <f t="shared" si="1"/>
        <v>6.32</v>
      </c>
      <c r="G19" s="97">
        <f t="shared" si="2"/>
        <v>6.32</v>
      </c>
      <c r="H19" s="97">
        <v>6.32</v>
      </c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 s="98" customFormat="1" ht="18" customHeight="1">
      <c r="A20" s="96"/>
      <c r="B20" s="101"/>
      <c r="C20" s="101"/>
      <c r="D20" s="97"/>
      <c r="E20" s="104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 s="98" customFormat="1" ht="21.75" customHeight="1">
      <c r="A21" s="96"/>
      <c r="B21" s="101"/>
      <c r="C21" s="101"/>
      <c r="D21" s="97"/>
      <c r="E21" s="104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 s="98" customFormat="1" ht="18.75" customHeight="1">
      <c r="A22" s="96"/>
      <c r="B22" s="101"/>
      <c r="C22" s="100"/>
      <c r="D22" s="97"/>
      <c r="E22" s="104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98" customFormat="1" ht="18.75" customHeight="1">
      <c r="A23" s="96"/>
      <c r="B23" s="101"/>
      <c r="C23" s="101"/>
      <c r="D23" s="97"/>
      <c r="E23" s="104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 s="98" customFormat="1" ht="20.25" customHeight="1">
      <c r="A24" s="96"/>
      <c r="B24" s="101"/>
      <c r="C24" s="101"/>
      <c r="D24" s="97"/>
      <c r="E24" s="104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 s="98" customFormat="1" ht="27" customHeight="1">
      <c r="A25" s="96"/>
      <c r="B25" s="101"/>
      <c r="C25" s="100"/>
      <c r="D25" s="97"/>
      <c r="E25" s="108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 s="98" customFormat="1" ht="20.25" customHeight="1">
      <c r="A26" s="96"/>
      <c r="B26" s="101"/>
      <c r="C26" s="101"/>
      <c r="D26" s="97"/>
      <c r="E26" s="104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 s="98" customFormat="1" ht="19.5" customHeight="1">
      <c r="A27" s="96"/>
      <c r="B27" s="100"/>
      <c r="C27" s="100"/>
      <c r="D27" s="97"/>
      <c r="E27" s="104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 s="98" customFormat="1" ht="20.25" customHeight="1">
      <c r="A28" s="96"/>
      <c r="B28" s="101"/>
      <c r="C28" s="101"/>
      <c r="D28" s="97"/>
      <c r="E28" s="104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 s="98" customFormat="1" ht="18.75" customHeight="1">
      <c r="A29" s="96"/>
      <c r="B29" s="100"/>
      <c r="C29" s="100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 s="98" customFormat="1" ht="22.5" customHeight="1">
      <c r="A30" s="96"/>
      <c r="B30" s="100"/>
      <c r="C30" s="100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 s="1" customFormat="1" ht="24" customHeight="1">
      <c r="A31" s="105"/>
      <c r="B31" s="105"/>
      <c r="C31" s="105"/>
      <c r="D31" s="106"/>
      <c r="E31" s="10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</row>
    <row r="32" spans="1:47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57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IT天空</cp:lastModifiedBy>
  <cp:lastPrinted>2019-02-27T09:22:11Z</cp:lastPrinted>
  <dcterms:created xsi:type="dcterms:W3CDTF">2017-01-20T02:12:00Z</dcterms:created>
  <dcterms:modified xsi:type="dcterms:W3CDTF">2019-02-27T09:28:42Z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