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一般公共预算支出表'!$A$1:$H$7</definedName>
    <definedName name="_xlnm.Print_Area" localSheetId="3">'表3 一般公共预算基本支出表'!$A$1:$E$6</definedName>
    <definedName name="_xlnm.Print_Area" localSheetId="4">'表4 一般公共预算“三公”经费支出表'!$A$1:$C$11</definedName>
    <definedName name="_xlnm.Print_Area" localSheetId="5">'表5 政府性基金预算支出表'!$A$1:$W$8</definedName>
    <definedName name="_xlnm.Print_Area" localSheetId="7">'表7 部门收入总表'!$A$1:$AT$1</definedName>
    <definedName name="_xlnm.Print_Area" localSheetId="8">'表8 部门支出总表'!$A$1:$W$8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部门收入总表'!$1:$1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<sst xmlns="http://schemas.openxmlformats.org/spreadsheetml/2006/main" count="651" uniqueCount="370">
  <si>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</si>
  <si>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</si>
  <si>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</si>
  <si>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</si>
  <si>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</si>
  <si>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</si>
  <si>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</si>
  <si>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</si>
  <si>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</si>
  <si>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</si>
  <si>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</si>
  <si>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</si>
  <si>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</si>
  <si>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</si>
  <si>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</si>
  <si>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</si>
  <si>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</si>
  <si>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</si>
  <si>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</si>
  <si>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</si>
  <si>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</si>
  <si>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</si>
  <si>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</si>
  <si>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</si>
  <si>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</si>
  <si>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</si>
  <si>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</si>
  <si>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</si>
  <si>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</si>
  <si>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</si>
  <si>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</si>
  <si>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</si>
  <si>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</si>
  <si>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</si>
  <si>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</si>
  <si>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</si>
  <si>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</si>
  <si>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</si>
  <si>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</si>
  <si>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</si>
  <si>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</si>
  <si>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</si>
  <si>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</si>
  <si>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</si>
  <si>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</si>
  <si>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</si>
  <si>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</si>
  <si>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</si>
  <si>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</si>
  <si>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</si>
  <si>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</si>
  <si>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</si>
  <si>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</si>
  <si>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</si>
  <si>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</si>
  <si>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</si>
  <si>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</si>
  <si>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</si>
  <si>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</si>
  <si>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农村工作局</t>
  </si>
  <si>
    <t>208</t>
  </si>
  <si>
    <t>社会保障和就业支出</t>
  </si>
  <si>
    <t>05</t>
  </si>
  <si>
    <t>行政事业单位离退休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</si>
  <si>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</si>
  <si>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</si>
  <si>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</si>
  <si>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</si>
  <si>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</si>
  <si>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02</t>
  </si>
  <si>
    <t>财政对工伤保险基金的补助</t>
  </si>
  <si>
    <t>03</t>
  </si>
  <si>
    <t>财政对生育保险基金的补助</t>
  </si>
  <si>
    <t>210</t>
  </si>
  <si>
    <t>医疗卫生与计划生育支出</t>
  </si>
  <si>
    <t>11</t>
  </si>
  <si>
    <t>行政事业单位医疗</t>
  </si>
  <si>
    <t>01</t>
  </si>
  <si>
    <t>行政单位医疗</t>
  </si>
  <si>
    <t>公务员医疗补助</t>
  </si>
  <si>
    <t>213</t>
  </si>
  <si>
    <t>农林水支出</t>
  </si>
  <si>
    <t>农业</t>
  </si>
  <si>
    <t>行政运行</t>
  </si>
  <si>
    <t>09</t>
  </si>
  <si>
    <t>农产品质量安全</t>
  </si>
  <si>
    <t>19</t>
  </si>
  <si>
    <t>防灾救灾</t>
  </si>
  <si>
    <t>48</t>
  </si>
  <si>
    <t>成品油价格改革对渔业的补贴</t>
  </si>
  <si>
    <t>99</t>
  </si>
  <si>
    <t>其他农业支出</t>
  </si>
  <si>
    <t>林业</t>
  </si>
  <si>
    <t>其他林业支出</t>
  </si>
  <si>
    <t>水利</t>
  </si>
  <si>
    <t>水利工程运行与维护</t>
  </si>
  <si>
    <t>10</t>
  </si>
  <si>
    <t>水土保持</t>
  </si>
  <si>
    <t>14</t>
  </si>
  <si>
    <t>防汛</t>
  </si>
  <si>
    <t>江河湖库水系综合整治</t>
  </si>
  <si>
    <t>其他水利支出</t>
  </si>
  <si>
    <t>扶贫</t>
  </si>
  <si>
    <t>其他扶贫支出</t>
  </si>
  <si>
    <t>其他目标价格补贴</t>
  </si>
  <si>
    <t>其他农林水支出</t>
  </si>
  <si>
    <t>221</t>
  </si>
  <si>
    <t>住房保障支出</t>
  </si>
  <si>
    <t>住房改革支出</t>
  </si>
  <si>
    <t>住房公积金</t>
  </si>
  <si>
    <t>农业技术服务中心</t>
  </si>
  <si>
    <t>事业单位离退休</t>
  </si>
  <si>
    <t xml:space="preserve">  </t>
  </si>
  <si>
    <t>财政对失业保险基金的补助</t>
  </si>
  <si>
    <t>事业单位医疗</t>
  </si>
  <si>
    <t>04</t>
  </si>
  <si>
    <t>事业运行（农业）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</si>
  <si>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</si>
  <si>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</si>
  <si>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</si>
  <si>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</si>
  <si>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</si>
  <si>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</si>
  <si>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</si>
  <si>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</si>
  <si>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</si>
  <si>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</si>
  <si>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</si>
  <si>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</si>
  <si>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</si>
  <si>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</si>
  <si>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</si>
  <si>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</si>
  <si>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</si>
  <si>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</si>
  <si>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</si>
  <si>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</si>
  <si>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</si>
  <si>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</si>
  <si>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</si>
  <si>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</si>
  <si>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</si>
  <si>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</si>
  <si>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</si>
  <si>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</si>
  <si>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</si>
  <si>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</si>
  <si>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</si>
  <si>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</si>
  <si>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</si>
  <si>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</si>
  <si>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</si>
  <si>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</si>
  <si>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</si>
  <si>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</si>
  <si>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</si>
  <si>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</si>
  <si>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</si>
  <si>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</si>
  <si>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</si>
  <si>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</si>
  <si>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</si>
  <si>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</si>
  <si>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</si>
  <si>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</si>
  <si>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</si>
  <si>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</si>
  <si>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</si>
  <si>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</si>
  <si>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</si>
  <si>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</si>
  <si>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</si>
  <si>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</si>
  <si>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</si>
  <si>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</si>
  <si>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</si>
  <si>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</si>
  <si>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</si>
  <si>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</si>
  <si>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</si>
  <si>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</si>
  <si>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</si>
  <si>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</si>
  <si>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</si>
  <si>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</si>
  <si>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</si>
  <si>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</si>
  <si>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</si>
  <si>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</si>
  <si>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</si>
  <si>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</si>
  <si>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</si>
  <si>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</si>
  <si>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</si>
  <si>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</si>
  <si>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</si>
  <si>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</si>
  <si>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</si>
  <si>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</si>
  <si>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</si>
  <si>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</si>
  <si>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</si>
  <si>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</si>
  <si>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</si>
  <si>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</si>
  <si>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</si>
  <si>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</si>
  <si>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</si>
  <si>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</si>
  <si>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</si>
  <si>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</si>
  <si>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</si>
  <si>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</si>
  <si>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4.培训费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</si>
  <si>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</si>
  <si>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</si>
  <si>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</si>
  <si>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</si>
  <si>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</si>
  <si>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</si>
  <si>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</si>
  <si>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</si>
  <si>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</si>
  <si>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</si>
  <si>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</si>
  <si>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</si>
  <si>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</si>
  <si>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</si>
  <si>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</si>
  <si>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212</t>
  </si>
  <si>
    <t>08</t>
  </si>
  <si>
    <t>土地开发支出（国有土地使用权出让收入安排）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</si>
  <si>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</si>
  <si>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</si>
  <si>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</si>
  <si>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</si>
  <si>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</si>
  <si>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</si>
  <si>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</si>
  <si>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</si>
  <si>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</si>
  <si>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</si>
  <si>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</si>
  <si>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</si>
  <si>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</si>
  <si>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</si>
  <si>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</si>
  <si>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</si>
  <si>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</si>
  <si>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</si>
  <si>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</si>
  <si>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</si>
  <si>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</si>
  <si>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</si>
  <si>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</si>
  <si>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</si>
  <si>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</si>
  <si>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</si>
  <si>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</si>
  <si>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</si>
  <si>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</si>
  <si>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</si>
  <si>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</si>
  <si>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</si>
  <si>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</si>
  <si>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</si>
  <si>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</si>
  <si>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</si>
  <si>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</si>
  <si>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</si>
  <si>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</si>
  <si>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</si>
  <si>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</si>
  <si>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</si>
  <si>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</si>
  <si>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</si>
  <si>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</si>
  <si>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</si>
  <si>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</si>
  <si>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</si>
  <si>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</si>
  <si>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</si>
  <si>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</si>
  <si>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</si>
  <si>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</si>
  <si>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</si>
  <si>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</si>
  <si>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</si>
  <si>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</si>
  <si>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</si>
  <si>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</si>
  <si>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</si>
  <si>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</si>
  <si>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</si>
  <si>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</si>
  <si>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</si>
  <si>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</si>
  <si>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</si>
  <si>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</si>
  <si>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</si>
  <si>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</si>
  <si>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</si>
  <si>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</si>
  <si>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</si>
  <si>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</si>
  <si>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</si>
  <si>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</si>
  <si>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</si>
  <si>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</si>
  <si>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</si>
  <si>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</si>
  <si>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</si>
  <si>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</si>
  <si>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</si>
  <si>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</si>
  <si>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</si>
  <si>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</si>
  <si>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</si>
  <si>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</si>
  <si>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</si>
  <si>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</si>
  <si>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</si>
  <si>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</si>
  <si>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</si>
  <si>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</si>
  <si>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</si>
  <si>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</si>
  <si>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</si>
  <si>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</si>
  <si>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</si>
  <si>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</si>
  <si>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</si>
  <si>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</si>
  <si>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</si>
  <si>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</si>
  <si>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</si>
  <si>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</si>
  <si>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</si>
  <si>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</si>
  <si>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</si>
  <si>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</si>
  <si>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</si>
  <si>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</si>
  <si>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</si>
  <si>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市本级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</si>
  <si>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</si>
  <si>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</si>
  <si>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</si>
  <si>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</si>
  <si>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</si>
  <si>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</si>
  <si>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</si>
  <si>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</si>
  <si>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</si>
  <si>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</si>
  <si>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</si>
  <si>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</si>
  <si>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</si>
  <si>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</si>
  <si>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</si>
  <si>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</si>
  <si>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</si>
  <si>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</si>
  <si>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</si>
  <si>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</si>
  <si>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玉林市玉东新区农村工作局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</si>
  <si>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</si>
  <si>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</si>
  <si>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农村局本级</t>
  </si>
  <si>
    <t>9.6275</t>
  </si>
</sst>
</file>

<file path=xl/styles.xml><?xml version="1.0" encoding="utf-8"?>
<styleSheet xmlns="http://schemas.openxmlformats.org/spreadsheetml/2006/main">
  <numFmts count="33">
    <numFmt numFmtId="176" formatCode="#\ ??/??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_-&quot;$&quot;\ * #,##0_-;_-&quot;$&quot;\ * #,##0\-;_-&quot;$&quot;\ * &quot;-&quot;_-;_-@_-"/>
    <numFmt numFmtId="178" formatCode="&quot;$&quot;#,##0_);[Red]\(&quot;$&quot;#,##0\)"/>
    <numFmt numFmtId="179" formatCode="_-&quot;$&quot;\ * #,##0.00_-;_-&quot;$&quot;\ * #,##0.00\-;_-&quot;$&quot;\ * &quot;-&quot;??_-;_-@_-"/>
    <numFmt numFmtId="180" formatCode="\$#,##0.00;\(\$#,##0.00\)"/>
    <numFmt numFmtId="181" formatCode="0.0"/>
    <numFmt numFmtId="182" formatCode="_-&quot;$&quot;* #,##0_-;\-&quot;$&quot;* #,##0_-;_-&quot;$&quot;* &quot;-&quot;_-;_-@_-"/>
    <numFmt numFmtId="183" formatCode="#,##0.0_);\(#,##0.0\)"/>
    <numFmt numFmtId="41" formatCode="_ * #,##0_ ;_ * \-#,##0_ ;_ * &quot;-&quot;_ ;_ @_ "/>
    <numFmt numFmtId="184" formatCode="#,##0;\-#,##0;&quot;-&quot;"/>
    <numFmt numFmtId="185" formatCode="&quot;$&quot;\ #,##0_-;[Red]&quot;$&quot;\ #,##0\-"/>
    <numFmt numFmtId="186" formatCode="&quot;$&quot;\ #,##0.00_-;[Red]&quot;$&quot;\ #,##0.00\-"/>
    <numFmt numFmtId="187" formatCode="_(&quot;$&quot;* #,##0.00_);_(&quot;$&quot;* \(#,##0.00\);_(&quot;$&quot;* &quot;-&quot;??_);_(@_)"/>
    <numFmt numFmtId="188" formatCode="#,##0;\(#,##0\)"/>
    <numFmt numFmtId="189" formatCode="\$#,##0;\(\$#,##0\)"/>
    <numFmt numFmtId="190" formatCode="_-* #,##0.00_-;\-* #,##0.00_-;_-* &quot;-&quot;??_-;_-@_-"/>
    <numFmt numFmtId="191" formatCode="&quot;$&quot;#,##0.00_);[Red]\(&quot;$&quot;#,##0.00\)"/>
    <numFmt numFmtId="192" formatCode="_-* #,##0&quot;$&quot;_-;\-* #,##0&quot;$&quot;_-;_-* &quot;-&quot;&quot;$&quot;_-;_-@_-"/>
    <numFmt numFmtId="193" formatCode="_(&quot;$&quot;* #,##0_);_(&quot;$&quot;* \(#,##0\);_(&quot;$&quot;* &quot;-&quot;_);_(@_)"/>
    <numFmt numFmtId="194" formatCode="#,##0.00_ "/>
    <numFmt numFmtId="195" formatCode="yy\.mm\.dd"/>
    <numFmt numFmtId="196" formatCode="#,##0.0000_ ;[Red]\-#,##0.0000\ "/>
    <numFmt numFmtId="197" formatCode="_-* #,##0_$_-;\-* #,##0_$_-;_-* &quot;-&quot;_$_-;_-@_-"/>
    <numFmt numFmtId="198" formatCode="_-* #,##0.00_$_-;\-* #,##0.00_$_-;_-* &quot;-&quot;??_$_-;_-@_-"/>
    <numFmt numFmtId="199" formatCode="_-* #,##0.00&quot;$&quot;_-;\-* #,##0.00&quot;$&quot;_-;_-* &quot;-&quot;??&quot;$&quot;_-;_-@_-"/>
    <numFmt numFmtId="200" formatCode="#,##0.0_ "/>
    <numFmt numFmtId="201" formatCode="0.00_ "/>
    <numFmt numFmtId="202" formatCode="0.0000_ "/>
    <numFmt numFmtId="203" formatCode="#,##0.00_ ;[Red]\-#,##0.00\ "/>
    <numFmt numFmtId="204" formatCode="#,##0.0000_ "/>
  </numFmts>
  <fonts count="123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rgb="FFFF0000"/>
      <name val="宋体"/>
      <charset val="134"/>
    </font>
    <font>
      <b/>
      <sz val="6"/>
      <color rgb="FFFF0000"/>
      <name val="宋体"/>
      <charset val="134"/>
    </font>
    <font>
      <b/>
      <sz val="10"/>
      <name val="宋体"/>
      <charset val="134"/>
    </font>
    <font>
      <sz val="6"/>
      <name val="宋体"/>
      <charset val="134"/>
    </font>
    <font>
      <b/>
      <sz val="10"/>
      <color indexed="10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0"/>
      <color indexed="10"/>
      <name val="宋体"/>
      <charset val="134"/>
    </font>
    <font>
      <sz val="16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Calibri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12"/>
      <color indexed="17"/>
      <name val="楷体_GB2312"/>
      <charset val="134"/>
    </font>
    <font>
      <sz val="12"/>
      <color indexed="8"/>
      <name val="楷体_GB2312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sz val="10.5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2"/>
      <name val="Helv"/>
      <charset val="134"/>
    </font>
    <font>
      <sz val="11"/>
      <color theme="0"/>
      <name val="宋体"/>
      <charset val="0"/>
      <scheme val="minor"/>
    </font>
    <font>
      <sz val="12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Calibri"/>
      <charset val="134"/>
    </font>
    <font>
      <b/>
      <sz val="11"/>
      <color theme="1"/>
      <name val="宋体"/>
      <charset val="0"/>
      <scheme val="minor"/>
    </font>
    <font>
      <sz val="11"/>
      <color indexed="62"/>
      <name val="Calibri"/>
      <charset val="134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Calibri"/>
      <charset val="134"/>
    </font>
    <font>
      <sz val="11"/>
      <color rgb="FF9C0006"/>
      <name val="宋体"/>
      <charset val="0"/>
      <scheme val="minor"/>
    </font>
    <font>
      <b/>
      <sz val="12"/>
      <color indexed="8"/>
      <name val="宋体"/>
      <charset val="134"/>
    </font>
    <font>
      <sz val="10.5"/>
      <color indexed="20"/>
      <name val="宋体"/>
      <charset val="134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8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Calibri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2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16"/>
      <name val="宋体"/>
      <charset val="134"/>
    </font>
    <font>
      <sz val="12"/>
      <color indexed="9"/>
      <name val="楷体_GB2312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1"/>
      <color indexed="60"/>
      <name val="Calibri"/>
      <charset val="134"/>
    </font>
    <font>
      <sz val="12"/>
      <color indexed="20"/>
      <name val="楷体_GB2312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b/>
      <sz val="15"/>
      <color indexed="56"/>
      <name val="Calibri"/>
      <charset val="134"/>
    </font>
    <font>
      <sz val="7"/>
      <name val="Small Fonts"/>
      <charset val="134"/>
    </font>
    <font>
      <sz val="10"/>
      <name val="Geneva"/>
      <charset val="134"/>
    </font>
    <font>
      <sz val="11"/>
      <name val="ＭＳ Ｐゴシック"/>
      <charset val="134"/>
    </font>
    <font>
      <sz val="11"/>
      <color indexed="20"/>
      <name val="Calibri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sz val="12"/>
      <color indexed="10"/>
      <name val="楷体_GB2312"/>
      <charset val="134"/>
    </font>
    <font>
      <u/>
      <sz val="12"/>
      <color indexed="36"/>
      <name val="宋体"/>
      <charset val="134"/>
    </font>
    <font>
      <b/>
      <sz val="10"/>
      <name val="Tms Rmn"/>
      <charset val="134"/>
    </font>
    <font>
      <sz val="9"/>
      <color theme="1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9"/>
      <name val="Arial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name val="宋体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25"/>
        <bgColor indexed="25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mediumGray">
        <fgColor indexed="2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1" fillId="0" borderId="0"/>
    <xf numFmtId="0" fontId="24" fillId="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1" fillId="26" borderId="2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53" fillId="0" borderId="0">
      <alignment horizontal="center" wrapText="1"/>
      <protection locked="0"/>
    </xf>
    <xf numFmtId="41" fontId="1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/>
    <xf numFmtId="0" fontId="31" fillId="10" borderId="20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/>
    <xf numFmtId="0" fontId="36" fillId="38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9" fillId="0" borderId="0"/>
    <xf numFmtId="0" fontId="1" fillId="9" borderId="19" applyNumberFormat="0" applyFont="0" applyAlignment="0" applyProtection="0">
      <alignment vertical="center"/>
    </xf>
    <xf numFmtId="0" fontId="16" fillId="2" borderId="0" applyNumberFormat="0" applyBorder="0" applyAlignment="0" applyProtection="0"/>
    <xf numFmtId="0" fontId="3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8" fillId="0" borderId="0"/>
    <xf numFmtId="0" fontId="11" fillId="0" borderId="0"/>
    <xf numFmtId="0" fontId="52" fillId="0" borderId="0" applyNumberFormat="0" applyFill="0" applyBorder="0" applyAlignment="0" applyProtection="0">
      <alignment vertical="center"/>
    </xf>
    <xf numFmtId="0" fontId="19" fillId="0" borderId="0">
      <protection locked="0"/>
    </xf>
    <xf numFmtId="0" fontId="16" fillId="2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/>
    <xf numFmtId="0" fontId="60" fillId="17" borderId="0" applyNumberFormat="0" applyBorder="0" applyAlignment="0" applyProtection="0">
      <alignment vertical="center"/>
    </xf>
    <xf numFmtId="0" fontId="19" fillId="0" borderId="0"/>
    <xf numFmtId="0" fontId="34" fillId="0" borderId="2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0" borderId="0"/>
    <xf numFmtId="0" fontId="16" fillId="27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5" fillId="33" borderId="26" applyNumberFormat="0" applyAlignment="0" applyProtection="0">
      <alignment vertical="center"/>
    </xf>
    <xf numFmtId="0" fontId="11" fillId="0" borderId="0"/>
    <xf numFmtId="0" fontId="41" fillId="10" borderId="20" applyNumberFormat="0" applyAlignment="0" applyProtection="0"/>
    <xf numFmtId="0" fontId="23" fillId="8" borderId="0" applyNumberFormat="0" applyBorder="0" applyAlignment="0" applyProtection="0">
      <alignment vertical="center"/>
    </xf>
    <xf numFmtId="0" fontId="62" fillId="33" borderId="25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63" fillId="40" borderId="2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182" fontId="19" fillId="0" borderId="0" applyFont="0" applyFill="0" applyBorder="0" applyAlignment="0" applyProtection="0"/>
    <xf numFmtId="0" fontId="36" fillId="46" borderId="0" applyNumberFormat="0" applyBorder="0" applyAlignment="0" applyProtection="0">
      <alignment vertical="center"/>
    </xf>
    <xf numFmtId="0" fontId="11" fillId="0" borderId="0">
      <alignment vertical="center"/>
    </xf>
    <xf numFmtId="0" fontId="66" fillId="35" borderId="20" applyNumberFormat="0" applyAlignment="0" applyProtection="0">
      <alignment vertical="center"/>
    </xf>
    <xf numFmtId="0" fontId="64" fillId="41" borderId="0" applyNumberFormat="0" applyBorder="0" applyAlignment="0" applyProtection="0"/>
    <xf numFmtId="0" fontId="67" fillId="0" borderId="30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19" fillId="0" borderId="0" applyFont="0" applyFill="0" applyBorder="0" applyAlignment="0" applyProtection="0"/>
    <xf numFmtId="0" fontId="11" fillId="0" borderId="0"/>
    <xf numFmtId="0" fontId="16" fillId="47" borderId="0" applyNumberFormat="0" applyBorder="0" applyAlignment="0" applyProtection="0"/>
    <xf numFmtId="0" fontId="18" fillId="43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44" fillId="0" borderId="22" applyNumberFormat="0" applyFill="0" applyAlignment="0" applyProtection="0"/>
    <xf numFmtId="0" fontId="30" fillId="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30" fillId="4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1" fillId="0" borderId="0">
      <alignment vertical="center"/>
    </xf>
    <xf numFmtId="0" fontId="36" fillId="5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8" fillId="0" borderId="0"/>
    <xf numFmtId="0" fontId="32" fillId="52" borderId="0" applyNumberFormat="0" applyBorder="0" applyAlignment="0" applyProtection="0">
      <alignment vertical="center"/>
    </xf>
    <xf numFmtId="0" fontId="18" fillId="43" borderId="0" applyNumberFormat="0" applyBorder="0" applyAlignment="0" applyProtection="0"/>
    <xf numFmtId="0" fontId="32" fillId="53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18" fillId="43" borderId="0" applyNumberFormat="0" applyBorder="0" applyAlignment="0" applyProtection="0"/>
    <xf numFmtId="0" fontId="32" fillId="1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/>
    <xf numFmtId="0" fontId="36" fillId="3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horizontal="left"/>
    </xf>
    <xf numFmtId="0" fontId="18" fillId="31" borderId="0" applyNumberFormat="0" applyBorder="0" applyAlignment="0" applyProtection="0"/>
    <xf numFmtId="0" fontId="36" fillId="1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36" fillId="57" borderId="0" applyNumberFormat="0" applyBorder="0" applyAlignment="0" applyProtection="0">
      <alignment vertical="center"/>
    </xf>
    <xf numFmtId="0" fontId="32" fillId="58" borderId="0" applyNumberFormat="0" applyBorder="0" applyAlignment="0" applyProtection="0">
      <alignment vertical="center"/>
    </xf>
    <xf numFmtId="0" fontId="18" fillId="43" borderId="0" applyNumberFormat="0" applyBorder="0" applyAlignment="0" applyProtection="0"/>
    <xf numFmtId="0" fontId="36" fillId="5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48" fillId="0" borderId="0"/>
    <xf numFmtId="0" fontId="38" fillId="0" borderId="22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2" fillId="6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6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4" fillId="28" borderId="0" applyNumberFormat="0" applyBorder="0" applyAlignment="0" applyProtection="0"/>
    <xf numFmtId="0" fontId="11" fillId="0" borderId="0"/>
    <xf numFmtId="0" fontId="11" fillId="0" borderId="0"/>
    <xf numFmtId="0" fontId="11" fillId="0" borderId="0">
      <alignment vertical="center"/>
    </xf>
    <xf numFmtId="0" fontId="18" fillId="43" borderId="0" applyNumberFormat="0" applyBorder="0" applyAlignment="0" applyProtection="0"/>
    <xf numFmtId="0" fontId="29" fillId="0" borderId="0"/>
    <xf numFmtId="0" fontId="23" fillId="17" borderId="0" applyNumberFormat="0" applyBorder="0" applyAlignment="0" applyProtection="0">
      <alignment vertical="center"/>
    </xf>
    <xf numFmtId="0" fontId="73" fillId="0" borderId="33" applyNumberFormat="0" applyFill="0" applyAlignment="0" applyProtection="0"/>
    <xf numFmtId="0" fontId="48" fillId="0" borderId="0"/>
    <xf numFmtId="0" fontId="23" fillId="17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28" fillId="3" borderId="0" applyNumberFormat="0" applyBorder="0" applyAlignment="0" applyProtection="0">
      <alignment vertical="center"/>
    </xf>
    <xf numFmtId="0" fontId="75" fillId="0" borderId="0"/>
    <xf numFmtId="0" fontId="46" fillId="65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9" fillId="0" borderId="0"/>
    <xf numFmtId="0" fontId="16" fillId="2" borderId="0" applyNumberFormat="0" applyBorder="0" applyAlignment="0" applyProtection="0"/>
    <xf numFmtId="0" fontId="29" fillId="0" borderId="0"/>
    <xf numFmtId="0" fontId="30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6" fillId="2" borderId="0" applyNumberFormat="0" applyBorder="0" applyAlignment="0" applyProtection="0"/>
    <xf numFmtId="0" fontId="18" fillId="66" borderId="0" applyNumberFormat="0" applyBorder="0" applyAlignment="0" applyProtection="0"/>
    <xf numFmtId="0" fontId="75" fillId="0" borderId="0"/>
    <xf numFmtId="0" fontId="48" fillId="0" borderId="0"/>
    <xf numFmtId="0" fontId="42" fillId="0" borderId="24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18" fillId="4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8" fillId="66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31" fillId="10" borderId="20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8" fillId="49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9" fillId="8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38" fontId="76" fillId="0" borderId="0" applyFont="0" applyFill="0" applyBorder="0" applyAlignment="0" applyProtection="0"/>
    <xf numFmtId="0" fontId="16" fillId="27" borderId="0" applyNumberFormat="0" applyBorder="0" applyAlignment="0" applyProtection="0"/>
    <xf numFmtId="0" fontId="65" fillId="68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0" fontId="39" fillId="3" borderId="0" applyNumberFormat="0" applyBorder="0" applyAlignment="0" applyProtection="0"/>
    <xf numFmtId="0" fontId="78" fillId="0" borderId="0"/>
    <xf numFmtId="0" fontId="38" fillId="0" borderId="22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39" fillId="17" borderId="0" applyNumberFormat="0" applyBorder="0" applyAlignment="0" applyProtection="0"/>
    <xf numFmtId="0" fontId="1" fillId="0" borderId="0"/>
    <xf numFmtId="0" fontId="2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79" fillId="69" borderId="34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39" fillId="11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39" fillId="10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4" fillId="41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37" fontId="74" fillId="0" borderId="0"/>
    <xf numFmtId="0" fontId="66" fillId="35" borderId="20" applyNumberFormat="0" applyAlignment="0" applyProtection="0">
      <alignment vertical="center"/>
    </xf>
    <xf numFmtId="0" fontId="80" fillId="0" borderId="0"/>
    <xf numFmtId="0" fontId="81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/>
    <xf numFmtId="0" fontId="28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39" fillId="20" borderId="0" applyNumberFormat="0" applyBorder="0" applyAlignment="0" applyProtection="0"/>
    <xf numFmtId="0" fontId="37" fillId="1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3" fontId="72" fillId="60" borderId="0"/>
    <xf numFmtId="0" fontId="30" fillId="20" borderId="0" applyNumberFormat="0" applyBorder="0" applyAlignment="0" applyProtection="0">
      <alignment vertical="center"/>
    </xf>
    <xf numFmtId="0" fontId="66" fillId="35" borderId="20" applyNumberFormat="0" applyAlignment="0" applyProtection="0">
      <alignment vertical="center"/>
    </xf>
    <xf numFmtId="0" fontId="64" fillId="41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39" fillId="32" borderId="0" applyNumberFormat="0" applyBorder="0" applyAlignment="0" applyProtection="0"/>
    <xf numFmtId="0" fontId="37" fillId="1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18" fillId="43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38" fontId="26" fillId="0" borderId="0" applyFont="0" applyFill="0" applyBorder="0" applyAlignment="0" applyProtection="0"/>
    <xf numFmtId="0" fontId="30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39" fillId="49" borderId="0" applyNumberFormat="0" applyBorder="0" applyAlignment="0" applyProtection="0"/>
    <xf numFmtId="0" fontId="30" fillId="49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30" fillId="49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30" fillId="49" borderId="0" applyNumberFormat="0" applyBorder="0" applyAlignment="0" applyProtection="0">
      <alignment vertical="center"/>
    </xf>
    <xf numFmtId="180" fontId="25" fillId="0" borderId="0"/>
    <xf numFmtId="0" fontId="30" fillId="49" borderId="0" applyNumberFormat="0" applyBorder="0" applyAlignment="0" applyProtection="0">
      <alignment vertical="center"/>
    </xf>
    <xf numFmtId="0" fontId="18" fillId="4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9" fillId="17" borderId="0" applyNumberFormat="0" applyBorder="0" applyAlignment="0" applyProtection="0"/>
    <xf numFmtId="185" fontId="19" fillId="0" borderId="0"/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8" fillId="0" borderId="0"/>
    <xf numFmtId="0" fontId="38" fillId="0" borderId="22" applyNumberFormat="0" applyFill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/>
    <xf numFmtId="0" fontId="18" fillId="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9" fillId="42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30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/>
    <xf numFmtId="0" fontId="28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0" fontId="71" fillId="0" borderId="31" applyNumberFormat="0" applyFill="0" applyAlignment="0" applyProtection="0">
      <alignment vertical="center"/>
    </xf>
    <xf numFmtId="0" fontId="18" fillId="4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18" fillId="4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56" fillId="35" borderId="27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1" fillId="32" borderId="0" applyNumberFormat="0" applyBorder="0" applyAlignment="0" applyProtection="0">
      <alignment vertical="center"/>
    </xf>
    <xf numFmtId="0" fontId="11" fillId="0" borderId="0">
      <alignment vertical="center"/>
    </xf>
    <xf numFmtId="40" fontId="26" fillId="0" borderId="0" applyFont="0" applyFill="0" applyBorder="0" applyAlignment="0" applyProtection="0"/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9" fontId="48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60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/>
    <xf numFmtId="0" fontId="21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39" fillId="64" borderId="32" applyNumberFormat="0" applyFont="0" applyAlignment="0" applyProtection="0"/>
    <xf numFmtId="0" fontId="23" fillId="17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6" fillId="29" borderId="0" applyNumberFormat="0" applyBorder="0" applyAlignment="0" applyProtection="0"/>
    <xf numFmtId="0" fontId="21" fillId="49" borderId="0" applyNumberFormat="0" applyBorder="0" applyAlignment="0" applyProtection="0">
      <alignment vertical="center"/>
    </xf>
    <xf numFmtId="3" fontId="26" fillId="0" borderId="0" applyFont="0" applyFill="0" applyBorder="0" applyAlignment="0" applyProtection="0"/>
    <xf numFmtId="0" fontId="24" fillId="30" borderId="0" applyNumberFormat="0" applyBorder="0" applyAlignment="0" applyProtection="0"/>
    <xf numFmtId="14" fontId="53" fillId="0" borderId="0">
      <alignment horizontal="center" wrapText="1"/>
      <protection locked="0"/>
    </xf>
    <xf numFmtId="0" fontId="21" fillId="3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65" fillId="30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66" fillId="35" borderId="20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4" fillId="72" borderId="7">
      <protection locked="0"/>
    </xf>
    <xf numFmtId="0" fontId="81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67" borderId="0" applyNumberFormat="0" applyBorder="0" applyAlignment="0" applyProtection="0"/>
    <xf numFmtId="0" fontId="24" fillId="44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64" fillId="41" borderId="0" applyNumberFormat="0" applyBorder="0" applyAlignment="0" applyProtection="0"/>
    <xf numFmtId="0" fontId="16" fillId="67" borderId="0" applyNumberFormat="0" applyBorder="0" applyAlignment="0" applyProtection="0"/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35" fillId="0" borderId="0"/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65" fillId="32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68" fillId="2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48" fillId="0" borderId="0">
      <protection locked="0"/>
    </xf>
    <xf numFmtId="0" fontId="85" fillId="0" borderId="0">
      <alignment vertical="center"/>
    </xf>
    <xf numFmtId="0" fontId="24" fillId="7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47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47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47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47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47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47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15" fontId="26" fillId="0" borderId="0" applyFont="0" applyFill="0" applyBorder="0" applyAlignment="0" applyProtection="0"/>
    <xf numFmtId="0" fontId="47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6" fillId="2" borderId="0" applyNumberFormat="0" applyBorder="0" applyAlignment="0" applyProtection="0"/>
    <xf numFmtId="0" fontId="18" fillId="43" borderId="0" applyNumberFormat="0" applyBorder="0" applyAlignment="0" applyProtection="0"/>
    <xf numFmtId="0" fontId="16" fillId="2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/>
    <xf numFmtId="0" fontId="16" fillId="31" borderId="0" applyNumberFormat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10" fontId="19" fillId="0" borderId="0" applyFont="0" applyFill="0" applyBorder="0" applyAlignment="0" applyProtection="0"/>
    <xf numFmtId="0" fontId="21" fillId="71" borderId="0" applyNumberFormat="0" applyBorder="0" applyAlignment="0" applyProtection="0">
      <alignment vertical="center"/>
    </xf>
    <xf numFmtId="0" fontId="85" fillId="0" borderId="0">
      <alignment vertical="center"/>
    </xf>
    <xf numFmtId="0" fontId="24" fillId="70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8" fillId="31" borderId="0" applyNumberFormat="0" applyBorder="0" applyAlignment="0" applyProtection="0"/>
    <xf numFmtId="0" fontId="56" fillId="35" borderId="27" applyNumberFormat="0" applyAlignment="0" applyProtection="0">
      <alignment vertical="center"/>
    </xf>
    <xf numFmtId="183" fontId="35" fillId="14" borderId="0"/>
    <xf numFmtId="41" fontId="18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/>
    <xf numFmtId="0" fontId="18" fillId="4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6" fillId="29" borderId="0" applyNumberFormat="0" applyBorder="0" applyAlignment="0" applyProtection="0"/>
    <xf numFmtId="0" fontId="18" fillId="4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67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67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1" fillId="7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5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4" fillId="48" borderId="0" applyNumberFormat="0" applyBorder="0" applyAlignment="0" applyProtection="0"/>
    <xf numFmtId="0" fontId="16" fillId="47" borderId="0" applyNumberFormat="0" applyBorder="0" applyAlignment="0" applyProtection="0"/>
    <xf numFmtId="0" fontId="18" fillId="43" borderId="0" applyNumberFormat="0" applyBorder="0" applyAlignment="0" applyProtection="0"/>
    <xf numFmtId="0" fontId="16" fillId="47" borderId="0" applyNumberFormat="0" applyBorder="0" applyAlignment="0" applyProtection="0"/>
    <xf numFmtId="0" fontId="18" fillId="43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0" fillId="64" borderId="32" applyNumberFormat="0" applyFont="0" applyAlignment="0" applyProtection="0">
      <alignment vertical="center"/>
    </xf>
    <xf numFmtId="0" fontId="18" fillId="43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31" fillId="10" borderId="20" applyNumberFormat="0" applyAlignment="0" applyProtection="0">
      <alignment vertical="center"/>
    </xf>
    <xf numFmtId="0" fontId="16" fillId="47" borderId="0" applyNumberFormat="0" applyBorder="0" applyAlignment="0" applyProtection="0"/>
    <xf numFmtId="0" fontId="18" fillId="43" borderId="0" applyNumberFormat="0" applyBorder="0" applyAlignment="0" applyProtection="0"/>
    <xf numFmtId="186" fontId="19" fillId="0" borderId="0" applyFont="0" applyFill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38" fillId="0" borderId="22" applyNumberFormat="0" applyFill="0" applyAlignment="0" applyProtection="0">
      <alignment vertical="center"/>
    </xf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79" fillId="69" borderId="34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87" fontId="19" fillId="0" borderId="0" applyFont="0" applyFill="0" applyBorder="0" applyAlignment="0" applyProtection="0"/>
    <xf numFmtId="0" fontId="16" fillId="31" borderId="0" applyNumberFormat="0" applyBorder="0" applyAlignment="0" applyProtection="0"/>
    <xf numFmtId="0" fontId="18" fillId="16" borderId="0" applyNumberFormat="0" applyBorder="0" applyAlignment="0" applyProtection="0"/>
    <xf numFmtId="0" fontId="18" fillId="43" borderId="0" applyNumberFormat="0" applyBorder="0" applyAlignment="0" applyProtection="0"/>
    <xf numFmtId="0" fontId="79" fillId="69" borderId="34" applyNumberFormat="0" applyAlignment="0" applyProtection="0">
      <alignment vertical="center"/>
    </xf>
    <xf numFmtId="0" fontId="16" fillId="31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86" fillId="0" borderId="35">
      <alignment horizontal="center"/>
    </xf>
    <xf numFmtId="0" fontId="64" fillId="41" borderId="0" applyNumberFormat="0" applyBorder="0" applyAlignment="0" applyProtection="0"/>
    <xf numFmtId="0" fontId="79" fillId="69" borderId="34" applyNumberFormat="0" applyAlignment="0" applyProtection="0">
      <alignment vertical="center"/>
    </xf>
    <xf numFmtId="0" fontId="87" fillId="35" borderId="20" applyNumberFormat="0" applyAlignment="0" applyProtection="0"/>
    <xf numFmtId="0" fontId="18" fillId="16" borderId="0" applyNumberFormat="0" applyBorder="0" applyAlignment="0" applyProtection="0"/>
    <xf numFmtId="0" fontId="50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18" fillId="6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76" fillId="0" borderId="0" applyFont="0" applyFill="0" applyBorder="0" applyAlignment="0" applyProtection="0"/>
    <xf numFmtId="188" fontId="25" fillId="0" borderId="0"/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85" fillId="0" borderId="0">
      <alignment vertical="center"/>
    </xf>
    <xf numFmtId="0" fontId="24" fillId="30" borderId="0" applyNumberFormat="0" applyBorder="0" applyAlignment="0" applyProtection="0"/>
    <xf numFmtId="0" fontId="42" fillId="0" borderId="2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31" borderId="0" applyNumberFormat="0" applyBorder="0" applyAlignment="0" applyProtection="0"/>
    <xf numFmtId="0" fontId="60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18" fillId="31" borderId="0" applyNumberFormat="0" applyBorder="0" applyAlignment="0" applyProtection="0"/>
    <xf numFmtId="0" fontId="18" fillId="5" borderId="0" applyNumberFormat="0" applyBorder="0" applyAlignment="0" applyProtection="0"/>
    <xf numFmtId="0" fontId="64" fillId="41" borderId="0" applyNumberFormat="0" applyBorder="0" applyAlignment="0" applyProtection="0"/>
    <xf numFmtId="0" fontId="18" fillId="31" borderId="0" applyNumberFormat="0" applyBorder="0" applyAlignment="0" applyProtection="0"/>
    <xf numFmtId="0" fontId="18" fillId="5" borderId="0" applyNumberFormat="0" applyBorder="0" applyAlignment="0" applyProtection="0"/>
    <xf numFmtId="0" fontId="64" fillId="41" borderId="0" applyNumberFormat="0" applyBorder="0" applyAlignment="0" applyProtection="0"/>
    <xf numFmtId="0" fontId="18" fillId="31" borderId="0" applyNumberFormat="0" applyBorder="0" applyAlignment="0" applyProtection="0"/>
    <xf numFmtId="0" fontId="18" fillId="5" borderId="0" applyNumberFormat="0" applyBorder="0" applyAlignment="0" applyProtection="0"/>
    <xf numFmtId="0" fontId="64" fillId="4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26" fillId="74" borderId="0" applyNumberFormat="0" applyFont="0" applyBorder="0" applyAlignment="0" applyProtection="0"/>
    <xf numFmtId="0" fontId="16" fillId="31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/>
    <xf numFmtId="0" fontId="88" fillId="0" borderId="36" applyNumberFormat="0" applyAlignment="0" applyProtection="0">
      <alignment horizontal="left" vertical="center"/>
    </xf>
    <xf numFmtId="0" fontId="21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6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6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18" fillId="66" borderId="0" applyNumberFormat="0" applyBorder="0" applyAlignment="0" applyProtection="0"/>
    <xf numFmtId="0" fontId="18" fillId="66" borderId="0" applyNumberFormat="0" applyBorder="0" applyAlignment="0" applyProtection="0"/>
    <xf numFmtId="0" fontId="18" fillId="66" borderId="0" applyNumberFormat="0" applyBorder="0" applyAlignment="0" applyProtection="0"/>
    <xf numFmtId="0" fontId="18" fillId="4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89" fillId="0" borderId="0" applyProtection="0"/>
    <xf numFmtId="0" fontId="18" fillId="4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88" fillId="0" borderId="0" applyProtection="0"/>
    <xf numFmtId="0" fontId="16" fillId="2" borderId="0" applyNumberFormat="0" applyBorder="0" applyAlignment="0" applyProtection="0"/>
    <xf numFmtId="0" fontId="21" fillId="2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90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6" fillId="5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4" fontId="26" fillId="0" borderId="0" applyFont="0" applyFill="0" applyBorder="0" applyAlignment="0" applyProtection="0"/>
    <xf numFmtId="0" fontId="71" fillId="0" borderId="31" applyNumberFormat="0" applyFill="0" applyAlignment="0" applyProtection="0">
      <alignment vertical="center"/>
    </xf>
    <xf numFmtId="0" fontId="78" fillId="0" borderId="0"/>
    <xf numFmtId="0" fontId="23" fillId="8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84" fontId="92" fillId="0" borderId="0" applyFill="0" applyBorder="0" applyAlignment="0"/>
    <xf numFmtId="0" fontId="66" fillId="35" borderId="20" applyNumberFormat="0" applyAlignment="0" applyProtection="0">
      <alignment vertical="center"/>
    </xf>
    <xf numFmtId="0" fontId="56" fillId="35" borderId="27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93" fillId="69" borderId="34" applyNumberFormat="0" applyAlignment="0" applyProtection="0"/>
    <xf numFmtId="0" fontId="23" fillId="8" borderId="0" applyNumberFormat="0" applyBorder="0" applyAlignment="0" applyProtection="0">
      <alignment vertical="center"/>
    </xf>
    <xf numFmtId="0" fontId="79" fillId="69" borderId="34" applyNumberFormat="0" applyAlignment="0" applyProtection="0">
      <alignment vertical="center"/>
    </xf>
    <xf numFmtId="41" fontId="19" fillId="0" borderId="0" applyFont="0" applyFill="0" applyBorder="0" applyAlignment="0" applyProtection="0"/>
    <xf numFmtId="0" fontId="60" fillId="17" borderId="0" applyNumberFormat="0" applyBorder="0" applyAlignment="0" applyProtection="0">
      <alignment vertical="center"/>
    </xf>
    <xf numFmtId="190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94" fillId="0" borderId="0" applyProtection="0"/>
    <xf numFmtId="189" fontId="25" fillId="0" borderId="0"/>
    <xf numFmtId="0" fontId="95" fillId="0" borderId="0" applyNumberFormat="0" applyFill="0" applyBorder="0" applyAlignment="0" applyProtection="0"/>
    <xf numFmtId="0" fontId="96" fillId="0" borderId="33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8" fillId="0" borderId="0"/>
    <xf numFmtId="0" fontId="56" fillId="35" borderId="27" applyNumberFormat="0" applyAlignment="0" applyProtection="0">
      <alignment vertical="center"/>
    </xf>
    <xf numFmtId="0" fontId="78" fillId="0" borderId="0"/>
    <xf numFmtId="0" fontId="19" fillId="0" borderId="0"/>
    <xf numFmtId="2" fontId="94" fillId="0" borderId="0" applyProtection="0"/>
    <xf numFmtId="0" fontId="37" fillId="16" borderId="0" applyNumberFormat="0" applyBorder="0" applyAlignment="0" applyProtection="0"/>
    <xf numFmtId="0" fontId="19" fillId="0" borderId="0"/>
    <xf numFmtId="0" fontId="71" fillId="0" borderId="31" applyNumberFormat="0" applyFill="0" applyAlignment="0" applyProtection="0">
      <alignment vertical="center"/>
    </xf>
    <xf numFmtId="0" fontId="85" fillId="0" borderId="0">
      <alignment vertical="center"/>
    </xf>
    <xf numFmtId="0" fontId="97" fillId="3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0" fontId="8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38" fontId="98" fillId="35" borderId="0" applyNumberFormat="0" applyBorder="0" applyAlignment="0" applyProtection="0"/>
    <xf numFmtId="0" fontId="88" fillId="0" borderId="10">
      <alignment horizontal="left" vertical="center"/>
    </xf>
    <xf numFmtId="0" fontId="23" fillId="17" borderId="0" applyNumberFormat="0" applyBorder="0" applyAlignment="0" applyProtection="0">
      <alignment vertical="center"/>
    </xf>
    <xf numFmtId="0" fontId="96" fillId="0" borderId="33" applyNumberFormat="0" applyFill="0" applyAlignment="0" applyProtection="0">
      <alignment vertical="center"/>
    </xf>
    <xf numFmtId="0" fontId="96" fillId="0" borderId="33" applyNumberFormat="0" applyFill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96" fillId="0" borderId="33" applyNumberFormat="0" applyFill="0" applyAlignment="0" applyProtection="0">
      <alignment vertical="center"/>
    </xf>
    <xf numFmtId="0" fontId="99" fillId="35" borderId="27" applyNumberFormat="0" applyAlignment="0" applyProtection="0"/>
    <xf numFmtId="0" fontId="96" fillId="0" borderId="3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0" fontId="98" fillId="64" borderId="1" applyNumberFormat="0" applyBorder="0" applyAlignment="0" applyProtection="0"/>
    <xf numFmtId="0" fontId="31" fillId="10" borderId="20" applyNumberFormat="0" applyAlignment="0" applyProtection="0">
      <alignment vertical="center"/>
    </xf>
    <xf numFmtId="0" fontId="31" fillId="10" borderId="20" applyNumberFormat="0" applyAlignment="0" applyProtection="0">
      <alignment vertical="center"/>
    </xf>
    <xf numFmtId="9" fontId="100" fillId="0" borderId="0" applyFont="0" applyFill="0" applyBorder="0" applyAlignment="0" applyProtection="0"/>
    <xf numFmtId="0" fontId="101" fillId="0" borderId="31" applyNumberFormat="0" applyFill="0" applyAlignment="0" applyProtection="0"/>
    <xf numFmtId="0" fontId="71" fillId="0" borderId="31" applyNumberFormat="0" applyFill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/>
    <xf numFmtId="191" fontId="26" fillId="0" borderId="0" applyFont="0" applyFill="0" applyBorder="0" applyAlignment="0" applyProtection="0"/>
    <xf numFmtId="0" fontId="78" fillId="0" borderId="0"/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25" fillId="0" borderId="0"/>
    <xf numFmtId="0" fontId="27" fillId="3" borderId="0" applyNumberFormat="0" applyBorder="0" applyAlignment="0" applyProtection="0">
      <alignment vertical="center"/>
    </xf>
    <xf numFmtId="0" fontId="48" fillId="0" borderId="0"/>
    <xf numFmtId="0" fontId="30" fillId="64" borderId="32" applyNumberFormat="0" applyFont="0" applyAlignment="0" applyProtection="0">
      <alignment vertical="center"/>
    </xf>
    <xf numFmtId="176" fontId="19" fillId="0" borderId="0" applyFont="0" applyFill="0" applyProtection="0"/>
    <xf numFmtId="0" fontId="30" fillId="64" borderId="32" applyNumberFormat="0" applyFon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0" fillId="64" borderId="32" applyNumberFormat="0" applyFont="0" applyAlignment="0" applyProtection="0">
      <alignment vertical="center"/>
    </xf>
    <xf numFmtId="0" fontId="56" fillId="35" borderId="27" applyNumberFormat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84" fillId="72" borderId="7">
      <protection locked="0"/>
    </xf>
    <xf numFmtId="0" fontId="11" fillId="0" borderId="0"/>
    <xf numFmtId="0" fontId="84" fillId="72" borderId="7">
      <protection locked="0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02" fillId="0" borderId="37" applyNumberFormat="0" applyFill="0" applyAlignment="0" applyProtection="0"/>
    <xf numFmtId="0" fontId="103" fillId="0" borderId="0" applyNumberFormat="0" applyFill="0" applyBorder="0" applyAlignment="0" applyProtection="0"/>
    <xf numFmtId="0" fontId="60" fillId="17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8" fillId="0" borderId="0"/>
    <xf numFmtId="0" fontId="60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" fontId="104" fillId="0" borderId="1">
      <alignment vertical="center"/>
      <protection locked="0"/>
    </xf>
    <xf numFmtId="193" fontId="19" fillId="0" borderId="0" applyFont="0" applyFill="0" applyBorder="0" applyAlignment="0" applyProtection="0"/>
    <xf numFmtId="0" fontId="19" fillId="0" borderId="3" applyNumberFormat="0" applyFill="0" applyProtection="0">
      <alignment horizontal="right"/>
    </xf>
    <xf numFmtId="0" fontId="105" fillId="0" borderId="33" applyNumberFormat="0" applyFill="0" applyAlignment="0" applyProtection="0">
      <alignment vertical="center"/>
    </xf>
    <xf numFmtId="0" fontId="106" fillId="0" borderId="2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8" fillId="0" borderId="3" applyNumberFormat="0" applyFill="0" applyProtection="0">
      <alignment horizontal="center"/>
    </xf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5" applyNumberFormat="0" applyFill="0" applyProtection="0">
      <alignment horizontal="center"/>
    </xf>
    <xf numFmtId="0" fontId="69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6" fillId="6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6" fillId="65" borderId="0" applyNumberFormat="0" applyBorder="0" applyAlignment="0" applyProtection="0"/>
    <xf numFmtId="0" fontId="60" fillId="17" borderId="0" applyNumberFormat="0" applyBorder="0" applyAlignment="0" applyProtection="0">
      <alignment vertical="center"/>
    </xf>
    <xf numFmtId="0" fontId="46" fillId="6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111" fillId="0" borderId="0"/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23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0" fillId="0" borderId="0"/>
    <xf numFmtId="0" fontId="3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6" fillId="35" borderId="27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" fontId="19" fillId="0" borderId="5" applyFill="0" applyProtection="0">
      <alignment horizont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0" borderId="0"/>
    <xf numFmtId="0" fontId="23" fillId="8" borderId="0" applyNumberFormat="0" applyBorder="0" applyAlignment="0" applyProtection="0">
      <alignment vertical="center"/>
    </xf>
    <xf numFmtId="0" fontId="11" fillId="0" borderId="0"/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1" fillId="0" borderId="0"/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23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7" fillId="10" borderId="20" applyNumberFormat="0" applyAlignment="0" applyProtection="0">
      <alignment vertical="center"/>
    </xf>
    <xf numFmtId="0" fontId="30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1" fillId="0" borderId="0"/>
    <xf numFmtId="0" fontId="60" fillId="8" borderId="0" applyNumberFormat="0" applyBorder="0" applyAlignment="0" applyProtection="0">
      <alignment vertical="center"/>
    </xf>
    <xf numFmtId="0" fontId="11" fillId="0" borderId="0"/>
    <xf numFmtId="0" fontId="60" fillId="8" borderId="0" applyNumberFormat="0" applyBorder="0" applyAlignment="0" applyProtection="0">
      <alignment vertical="center"/>
    </xf>
    <xf numFmtId="0" fontId="11" fillId="0" borderId="0"/>
    <xf numFmtId="0" fontId="23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1" fillId="0" borderId="0"/>
    <xf numFmtId="0" fontId="6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4" fillId="41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64" fillId="41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64" fillId="41" borderId="0" applyNumberFormat="0" applyBorder="0" applyAlignment="0" applyProtection="0"/>
    <xf numFmtId="0" fontId="46" fillId="21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64" fillId="41" borderId="0" applyNumberFormat="0" applyBorder="0" applyAlignment="0" applyProtection="0"/>
    <xf numFmtId="0" fontId="112" fillId="0" borderId="37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69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46" fillId="73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95" fontId="19" fillId="0" borderId="5" applyFill="0" applyProtection="0">
      <alignment horizontal="right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1" fillId="0" borderId="0">
      <alignment vertical="center"/>
    </xf>
    <xf numFmtId="0" fontId="78" fillId="0" borderId="0"/>
    <xf numFmtId="0" fontId="11" fillId="0" borderId="0"/>
    <xf numFmtId="0" fontId="78" fillId="0" borderId="0"/>
    <xf numFmtId="0" fontId="17" fillId="3" borderId="0" applyNumberFormat="0" applyBorder="0" applyAlignment="0" applyProtection="0">
      <alignment vertical="center"/>
    </xf>
    <xf numFmtId="0" fontId="78" fillId="0" borderId="0"/>
    <xf numFmtId="0" fontId="78" fillId="0" borderId="0"/>
    <xf numFmtId="0" fontId="17" fillId="11" borderId="0" applyNumberFormat="0" applyBorder="0" applyAlignment="0" applyProtection="0">
      <alignment vertical="center"/>
    </xf>
    <xf numFmtId="0" fontId="78" fillId="0" borderId="0"/>
    <xf numFmtId="0" fontId="17" fillId="11" borderId="0" applyNumberFormat="0" applyBorder="0" applyAlignment="0" applyProtection="0">
      <alignment vertical="center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81" fontId="104" fillId="0" borderId="1">
      <alignment vertical="center"/>
      <protection locked="0"/>
    </xf>
    <xf numFmtId="0" fontId="78" fillId="0" borderId="0"/>
    <xf numFmtId="0" fontId="7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181" fontId="104" fillId="0" borderId="1">
      <alignment vertical="center"/>
      <protection locked="0"/>
    </xf>
    <xf numFmtId="0" fontId="11" fillId="0" borderId="0"/>
    <xf numFmtId="0" fontId="33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3" borderId="0" applyNumberFormat="0" applyBorder="0" applyAlignment="0" applyProtection="0">
      <alignment vertical="center"/>
    </xf>
    <xf numFmtId="0" fontId="1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11" fillId="0" borderId="0"/>
    <xf numFmtId="0" fontId="33" fillId="11" borderId="0" applyNumberFormat="0" applyBorder="0" applyAlignment="0" applyProtection="0">
      <alignment vertical="center"/>
    </xf>
    <xf numFmtId="0" fontId="11" fillId="0" borderId="0"/>
    <xf numFmtId="0" fontId="33" fillId="11" borderId="0" applyNumberFormat="0" applyBorder="0" applyAlignment="0" applyProtection="0">
      <alignment vertical="center"/>
    </xf>
    <xf numFmtId="0" fontId="11" fillId="0" borderId="0"/>
    <xf numFmtId="0" fontId="33" fillId="11" borderId="0" applyNumberFormat="0" applyBorder="0" applyAlignment="0" applyProtection="0">
      <alignment vertical="center"/>
    </xf>
    <xf numFmtId="0" fontId="11" fillId="0" borderId="0"/>
    <xf numFmtId="0" fontId="33" fillId="11" borderId="0" applyNumberFormat="0" applyBorder="0" applyAlignment="0" applyProtection="0">
      <alignment vertical="center"/>
    </xf>
    <xf numFmtId="0" fontId="78" fillId="0" borderId="0"/>
    <xf numFmtId="0" fontId="78" fillId="0" borderId="0"/>
    <xf numFmtId="0" fontId="17" fillId="3" borderId="0" applyNumberFormat="0" applyBorder="0" applyAlignment="0" applyProtection="0">
      <alignment vertical="center"/>
    </xf>
    <xf numFmtId="0" fontId="78" fillId="0" borderId="0"/>
    <xf numFmtId="0" fontId="33" fillId="11" borderId="0" applyNumberFormat="0" applyBorder="0" applyAlignment="0" applyProtection="0">
      <alignment vertical="center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7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78" fillId="0" borderId="0"/>
    <xf numFmtId="0" fontId="17" fillId="3" borderId="0" applyNumberFormat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6" fillId="73" borderId="0" applyNumberFormat="0" applyBorder="0" applyAlignment="0" applyProtection="0"/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97" fontId="29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81" fontId="104" fillId="0" borderId="1">
      <alignment vertical="center"/>
      <protection locked="0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65" fillId="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7" fillId="16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6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13" fillId="35" borderId="20" applyNumberFormat="0" applyAlignment="0" applyProtection="0">
      <alignment vertical="center"/>
    </xf>
    <xf numFmtId="0" fontId="114" fillId="69" borderId="34" applyNumberFormat="0" applyAlignment="0" applyProtection="0">
      <alignment vertical="center"/>
    </xf>
    <xf numFmtId="0" fontId="110" fillId="0" borderId="5" applyNumberFormat="0" applyFill="0" applyProtection="0">
      <alignment horizontal="left"/>
    </xf>
    <xf numFmtId="0" fontId="119" fillId="0" borderId="31" applyNumberFormat="0" applyFill="0" applyAlignment="0" applyProtection="0">
      <alignment vertical="center"/>
    </xf>
    <xf numFmtId="198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99" fontId="29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46" fillId="65" borderId="0" applyNumberFormat="0" applyBorder="0" applyAlignment="0" applyProtection="0"/>
    <xf numFmtId="0" fontId="46" fillId="65" borderId="0" applyNumberFormat="0" applyBorder="0" applyAlignment="0" applyProtection="0"/>
    <xf numFmtId="0" fontId="46" fillId="65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73" borderId="0" applyNumberFormat="0" applyBorder="0" applyAlignment="0" applyProtection="0"/>
    <xf numFmtId="0" fontId="46" fillId="73" borderId="0" applyNumberFormat="0" applyBorder="0" applyAlignment="0" applyProtection="0"/>
    <xf numFmtId="0" fontId="46" fillId="73" borderId="0" applyNumberFormat="0" applyBorder="0" applyAlignment="0" applyProtection="0"/>
    <xf numFmtId="0" fontId="46" fillId="73" borderId="0" applyNumberFormat="0" applyBorder="0" applyAlignment="0" applyProtection="0"/>
    <xf numFmtId="0" fontId="46" fillId="73" borderId="0" applyNumberFormat="0" applyBorder="0" applyAlignment="0" applyProtection="0"/>
    <xf numFmtId="0" fontId="46" fillId="73" borderId="0" applyNumberFormat="0" applyBorder="0" applyAlignment="0" applyProtection="0"/>
    <xf numFmtId="0" fontId="65" fillId="71" borderId="0" applyNumberFormat="0" applyBorder="0" applyAlignment="0" applyProtection="0">
      <alignment vertical="center"/>
    </xf>
    <xf numFmtId="0" fontId="65" fillId="70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19" fillId="0" borderId="3" applyNumberFormat="0" applyFill="0" applyProtection="0">
      <alignment horizontal="left"/>
    </xf>
    <xf numFmtId="0" fontId="120" fillId="25" borderId="0" applyNumberFormat="0" applyBorder="0" applyAlignment="0" applyProtection="0">
      <alignment vertical="center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1" fontId="104" fillId="0" borderId="1">
      <alignment vertical="center"/>
      <protection locked="0"/>
    </xf>
    <xf numFmtId="0" fontId="121" fillId="0" borderId="0"/>
    <xf numFmtId="181" fontId="104" fillId="0" borderId="1">
      <alignment vertical="center"/>
      <protection locked="0"/>
    </xf>
    <xf numFmtId="181" fontId="104" fillId="0" borderId="1">
      <alignment vertical="center"/>
      <protection locked="0"/>
    </xf>
    <xf numFmtId="181" fontId="104" fillId="0" borderId="1">
      <alignment vertical="center"/>
      <protection locked="0"/>
    </xf>
    <xf numFmtId="181" fontId="104" fillId="0" borderId="1">
      <alignment vertical="center"/>
      <protection locked="0"/>
    </xf>
    <xf numFmtId="181" fontId="104" fillId="0" borderId="1">
      <alignment vertical="center"/>
      <protection locked="0"/>
    </xf>
    <xf numFmtId="0" fontId="19" fillId="0" borderId="0"/>
    <xf numFmtId="0" fontId="26" fillId="0" borderId="0"/>
    <xf numFmtId="41" fontId="19" fillId="0" borderId="0" applyFont="0" applyFill="0" applyBorder="0" applyAlignment="0" applyProtection="0"/>
    <xf numFmtId="0" fontId="11" fillId="64" borderId="32" applyNumberFormat="0" applyFont="0" applyAlignment="0" applyProtection="0">
      <alignment vertical="center"/>
    </xf>
    <xf numFmtId="0" fontId="11" fillId="64" borderId="32" applyNumberFormat="0" applyFont="0" applyAlignment="0" applyProtection="0">
      <alignment vertical="center"/>
    </xf>
    <xf numFmtId="0" fontId="11" fillId="64" borderId="32" applyNumberFormat="0" applyFont="0" applyAlignment="0" applyProtection="0">
      <alignment vertical="center"/>
    </xf>
    <xf numFmtId="0" fontId="11" fillId="64" borderId="32" applyNumberFormat="0" applyFont="0" applyAlignment="0" applyProtection="0">
      <alignment vertical="center"/>
    </xf>
    <xf numFmtId="0" fontId="11" fillId="64" borderId="32" applyNumberFormat="0" applyFont="0" applyAlignment="0" applyProtection="0">
      <alignment vertical="center"/>
    </xf>
    <xf numFmtId="0" fontId="11" fillId="64" borderId="32" applyNumberFormat="0" applyFont="0" applyAlignment="0" applyProtection="0">
      <alignment vertical="center"/>
    </xf>
    <xf numFmtId="0" fontId="11" fillId="64" borderId="32" applyNumberFormat="0" applyFont="0" applyAlignment="0" applyProtection="0">
      <alignment vertical="center"/>
    </xf>
    <xf numFmtId="0" fontId="11" fillId="64" borderId="32" applyNumberFormat="0" applyFont="0" applyAlignment="0" applyProtection="0">
      <alignment vertical="center"/>
    </xf>
    <xf numFmtId="40" fontId="76" fillId="0" borderId="0" applyFont="0" applyFill="0" applyBorder="0" applyAlignment="0" applyProtection="0"/>
    <xf numFmtId="0" fontId="76" fillId="0" borderId="0" applyFont="0" applyFill="0" applyBorder="0" applyAlignment="0" applyProtection="0"/>
  </cellStyleXfs>
  <cellXfs count="184">
    <xf numFmtId="0" fontId="0" fillId="0" borderId="0" xfId="0">
      <alignment vertical="center"/>
    </xf>
    <xf numFmtId="0" fontId="1" fillId="0" borderId="0" xfId="202" applyFill="1"/>
    <xf numFmtId="0" fontId="1" fillId="0" borderId="0" xfId="202" applyFill="1"/>
    <xf numFmtId="0" fontId="1" fillId="0" borderId="0" xfId="202"/>
    <xf numFmtId="0" fontId="2" fillId="0" borderId="0" xfId="202" applyNumberFormat="1" applyFont="1" applyFill="1" applyAlignment="1">
      <alignment horizontal="right" vertical="center"/>
    </xf>
    <xf numFmtId="0" fontId="2" fillId="0" borderId="0" xfId="202" applyNumberFormat="1" applyFont="1" applyFill="1" applyAlignment="1">
      <alignment horizontal="left" vertical="center"/>
    </xf>
    <xf numFmtId="0" fontId="2" fillId="0" borderId="0" xfId="202" applyFont="1" applyFill="1" applyAlignment="1">
      <alignment horizontal="center" vertical="center"/>
    </xf>
    <xf numFmtId="0" fontId="3" fillId="0" borderId="0" xfId="202" applyNumberFormat="1" applyFont="1" applyFill="1" applyAlignment="1" applyProtection="1">
      <alignment horizontal="center" vertical="center"/>
    </xf>
    <xf numFmtId="0" fontId="2" fillId="0" borderId="0" xfId="202" applyNumberFormat="1" applyFont="1" applyFill="1" applyAlignment="1">
      <alignment vertical="center"/>
    </xf>
    <xf numFmtId="0" fontId="2" fillId="0" borderId="0" xfId="202" applyFont="1" applyFill="1" applyAlignment="1">
      <alignment vertical="center"/>
    </xf>
    <xf numFmtId="0" fontId="4" fillId="0" borderId="1" xfId="202" applyNumberFormat="1" applyFont="1" applyFill="1" applyBorder="1" applyAlignment="1" applyProtection="1">
      <alignment horizontal="center" vertical="center" wrapText="1"/>
    </xf>
    <xf numFmtId="0" fontId="4" fillId="0" borderId="2" xfId="202" applyNumberFormat="1" applyFont="1" applyFill="1" applyBorder="1" applyAlignment="1" applyProtection="1">
      <alignment horizontal="center" vertical="center" wrapText="1"/>
    </xf>
    <xf numFmtId="0" fontId="4" fillId="0" borderId="3" xfId="202" applyFont="1" applyBorder="1" applyAlignment="1">
      <alignment horizontal="center" vertical="center" wrapText="1"/>
    </xf>
    <xf numFmtId="0" fontId="4" fillId="0" borderId="4" xfId="202" applyFont="1" applyBorder="1" applyAlignment="1">
      <alignment horizontal="center" vertical="center" wrapText="1"/>
    </xf>
    <xf numFmtId="0" fontId="4" fillId="0" borderId="5" xfId="202" applyFont="1" applyBorder="1" applyAlignment="1">
      <alignment horizontal="center" vertical="center" wrapText="1"/>
    </xf>
    <xf numFmtId="0" fontId="4" fillId="0" borderId="6" xfId="202" applyFont="1" applyFill="1" applyBorder="1" applyAlignment="1">
      <alignment horizontal="center" vertical="center"/>
    </xf>
    <xf numFmtId="0" fontId="4" fillId="0" borderId="7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/>
    </xf>
    <xf numFmtId="0" fontId="4" fillId="0" borderId="6" xfId="202" applyFont="1" applyFill="1" applyBorder="1" applyAlignment="1">
      <alignment horizontal="center" vertical="center"/>
    </xf>
    <xf numFmtId="0" fontId="4" fillId="0" borderId="7" xfId="202" applyNumberFormat="1" applyFont="1" applyFill="1" applyBorder="1" applyAlignment="1">
      <alignment horizontal="center" vertical="center"/>
    </xf>
    <xf numFmtId="0" fontId="4" fillId="0" borderId="1" xfId="202" applyNumberFormat="1" applyFont="1" applyFill="1" applyBorder="1" applyAlignment="1">
      <alignment horizontal="center" vertical="center"/>
    </xf>
    <xf numFmtId="201" fontId="4" fillId="0" borderId="1" xfId="202" applyNumberFormat="1" applyFont="1" applyFill="1" applyBorder="1" applyAlignment="1">
      <alignment horizontal="right" vertical="center"/>
    </xf>
    <xf numFmtId="201" fontId="4" fillId="0" borderId="1" xfId="202" applyNumberFormat="1" applyFont="1" applyFill="1" applyBorder="1" applyAlignment="1">
      <alignment horizontal="right" vertical="center" wrapText="1"/>
    </xf>
    <xf numFmtId="0" fontId="4" fillId="0" borderId="1" xfId="202" applyNumberFormat="1" applyFont="1" applyFill="1" applyBorder="1" applyAlignment="1">
      <alignment horizontal="right" vertical="center" wrapText="1"/>
    </xf>
    <xf numFmtId="0" fontId="5" fillId="0" borderId="1" xfId="202" applyFont="1" applyFill="1" applyBorder="1" applyAlignment="1">
      <alignment horizontal="center" vertical="center"/>
    </xf>
    <xf numFmtId="0" fontId="6" fillId="0" borderId="1" xfId="202" applyFont="1" applyFill="1" applyBorder="1" applyAlignment="1">
      <alignment horizontal="center" vertical="center"/>
    </xf>
    <xf numFmtId="0" fontId="7" fillId="0" borderId="1" xfId="202" applyFont="1" applyFill="1" applyBorder="1" applyAlignment="1">
      <alignment horizontal="center" vertical="center"/>
    </xf>
    <xf numFmtId="0" fontId="4" fillId="0" borderId="1" xfId="202" applyFont="1" applyFill="1" applyBorder="1" applyAlignment="1">
      <alignment horizontal="center" vertical="center"/>
    </xf>
    <xf numFmtId="0" fontId="1" fillId="0" borderId="1" xfId="202" applyFill="1" applyBorder="1"/>
    <xf numFmtId="49" fontId="2" fillId="0" borderId="1" xfId="1481" applyNumberFormat="1" applyFont="1" applyFill="1" applyBorder="1" applyAlignment="1">
      <alignment vertical="center"/>
    </xf>
    <xf numFmtId="0" fontId="1" fillId="0" borderId="1" xfId="202" applyFill="1" applyBorder="1"/>
    <xf numFmtId="0" fontId="8" fillId="0" borderId="1" xfId="1481" applyNumberFormat="1" applyFont="1" applyFill="1" applyBorder="1" applyAlignment="1">
      <alignment vertical="center"/>
    </xf>
    <xf numFmtId="202" fontId="4" fillId="0" borderId="1" xfId="202" applyNumberFormat="1" applyFont="1" applyFill="1" applyBorder="1" applyAlignment="1">
      <alignment horizontal="right" vertical="center" wrapText="1"/>
    </xf>
    <xf numFmtId="49" fontId="4" fillId="0" borderId="1" xfId="202" applyNumberFormat="1" applyFont="1" applyFill="1" applyBorder="1" applyAlignment="1">
      <alignment horizontal="right" vertical="center"/>
    </xf>
    <xf numFmtId="196" fontId="4" fillId="0" borderId="1" xfId="202" applyNumberFormat="1" applyFont="1" applyFill="1" applyBorder="1" applyAlignment="1">
      <alignment horizontal="right" vertical="center" wrapText="1"/>
    </xf>
    <xf numFmtId="49" fontId="2" fillId="0" borderId="1" xfId="1481" applyNumberFormat="1" applyFont="1" applyFill="1" applyBorder="1" applyAlignment="1">
      <alignment vertical="center"/>
    </xf>
    <xf numFmtId="0" fontId="1" fillId="0" borderId="1" xfId="202" applyBorder="1"/>
    <xf numFmtId="0" fontId="2" fillId="0" borderId="1" xfId="1481" applyNumberFormat="1" applyFont="1" applyFill="1" applyBorder="1" applyAlignment="1">
      <alignment vertical="center"/>
    </xf>
    <xf numFmtId="0" fontId="1" fillId="0" borderId="1" xfId="202" applyBorder="1" applyAlignment="1">
      <alignment horizontal="right"/>
    </xf>
    <xf numFmtId="0" fontId="2" fillId="0" borderId="1" xfId="1481" applyNumberFormat="1" applyFont="1" applyFill="1" applyBorder="1" applyAlignment="1">
      <alignment horizontal="left" vertical="center"/>
    </xf>
    <xf numFmtId="194" fontId="2" fillId="0" borderId="1" xfId="1481" applyNumberFormat="1" applyFont="1" applyFill="1" applyBorder="1" applyAlignment="1">
      <alignment horizontal="right" vertical="center"/>
    </xf>
    <xf numFmtId="194" fontId="2" fillId="0" borderId="1" xfId="1481" applyNumberFormat="1" applyFont="1" applyFill="1" applyBorder="1" applyAlignment="1">
      <alignment horizontal="right" vertical="center"/>
    </xf>
    <xf numFmtId="0" fontId="9" fillId="0" borderId="1" xfId="1481" applyNumberFormat="1" applyFont="1" applyFill="1" applyBorder="1" applyAlignment="1">
      <alignment vertical="center"/>
    </xf>
    <xf numFmtId="0" fontId="8" fillId="0" borderId="1" xfId="1481" applyNumberFormat="1" applyFont="1" applyFill="1" applyBorder="1" applyAlignment="1">
      <alignment vertical="center"/>
    </xf>
    <xf numFmtId="0" fontId="8" fillId="0" borderId="1" xfId="1481" applyNumberFormat="1" applyFont="1" applyFill="1" applyBorder="1" applyAlignment="1">
      <alignment horizontal="left" vertical="center"/>
    </xf>
    <xf numFmtId="49" fontId="10" fillId="0" borderId="1" xfId="1481" applyNumberFormat="1" applyFont="1" applyFill="1" applyBorder="1" applyAlignment="1">
      <alignment horizontal="center" vertical="center"/>
    </xf>
    <xf numFmtId="49" fontId="2" fillId="0" borderId="1" xfId="1481" applyNumberFormat="1" applyFont="1" applyFill="1" applyBorder="1" applyAlignment="1">
      <alignment horizontal="center" vertical="center"/>
    </xf>
    <xf numFmtId="0" fontId="11" fillId="0" borderId="1" xfId="1481" applyFill="1" applyBorder="1" applyAlignment="1"/>
    <xf numFmtId="49" fontId="11" fillId="0" borderId="1" xfId="1481" applyNumberFormat="1" applyFill="1" applyBorder="1" applyAlignment="1"/>
    <xf numFmtId="0" fontId="2" fillId="0" borderId="1" xfId="1393" applyFont="1" applyBorder="1" applyAlignment="1">
      <alignment horizontal="center" vertical="center" wrapText="1"/>
    </xf>
    <xf numFmtId="203" fontId="4" fillId="0" borderId="1" xfId="202" applyNumberFormat="1" applyFont="1" applyFill="1" applyBorder="1" applyAlignment="1">
      <alignment horizontal="right" vertical="center" wrapText="1"/>
    </xf>
    <xf numFmtId="0" fontId="4" fillId="0" borderId="6" xfId="202" applyNumberFormat="1" applyFont="1" applyFill="1" applyBorder="1" applyAlignment="1">
      <alignment horizontal="center" vertical="center"/>
    </xf>
    <xf numFmtId="0" fontId="1" fillId="0" borderId="1" xfId="202" applyFill="1" applyBorder="1" applyAlignment="1">
      <alignment horizontal="right"/>
    </xf>
    <xf numFmtId="0" fontId="4" fillId="0" borderId="1" xfId="202" applyFont="1" applyFill="1" applyBorder="1" applyAlignment="1">
      <alignment horizontal="right"/>
    </xf>
    <xf numFmtId="0" fontId="4" fillId="0" borderId="1" xfId="202" applyFont="1" applyBorder="1" applyAlignment="1">
      <alignment horizontal="right"/>
    </xf>
    <xf numFmtId="0" fontId="1" fillId="0" borderId="0" xfId="202" applyAlignment="1">
      <alignment horizontal="right"/>
    </xf>
    <xf numFmtId="0" fontId="2" fillId="0" borderId="0" xfId="202" applyNumberFormat="1" applyFont="1" applyFill="1" applyAlignment="1">
      <alignment horizontal="right"/>
    </xf>
    <xf numFmtId="0" fontId="2" fillId="0" borderId="7" xfId="1393" applyFont="1" applyFill="1" applyBorder="1" applyAlignment="1">
      <alignment horizontal="center" vertical="center" wrapText="1"/>
    </xf>
    <xf numFmtId="0" fontId="4" fillId="0" borderId="1" xfId="202" applyFont="1" applyFill="1" applyBorder="1"/>
    <xf numFmtId="0" fontId="4" fillId="0" borderId="1" xfId="202" applyFont="1" applyBorder="1"/>
    <xf numFmtId="0" fontId="12" fillId="0" borderId="0" xfId="202" applyFont="1"/>
    <xf numFmtId="0" fontId="4" fillId="0" borderId="0" xfId="202" applyFont="1"/>
    <xf numFmtId="0" fontId="4" fillId="0" borderId="0" xfId="202" applyFont="1" applyFill="1"/>
    <xf numFmtId="0" fontId="4" fillId="0" borderId="0" xfId="202" applyFont="1" applyFill="1"/>
    <xf numFmtId="0" fontId="3" fillId="0" borderId="0" xfId="202" applyFont="1" applyBorder="1" applyAlignment="1">
      <alignment horizontal="center" vertical="center"/>
    </xf>
    <xf numFmtId="0" fontId="1" fillId="0" borderId="0" xfId="202" applyBorder="1"/>
    <xf numFmtId="200" fontId="4" fillId="0" borderId="6" xfId="202" applyNumberFormat="1" applyFont="1" applyFill="1" applyBorder="1" applyAlignment="1" applyProtection="1">
      <alignment horizontal="center" vertical="center" wrapText="1"/>
    </xf>
    <xf numFmtId="0" fontId="4" fillId="0" borderId="2" xfId="202" applyFont="1" applyBorder="1" applyAlignment="1">
      <alignment horizontal="center" vertical="center" wrapText="1"/>
    </xf>
    <xf numFmtId="200" fontId="4" fillId="0" borderId="7" xfId="202" applyNumberFormat="1" applyFont="1" applyFill="1" applyBorder="1" applyAlignment="1" applyProtection="1">
      <alignment horizontal="center" vertical="center" wrapText="1"/>
    </xf>
    <xf numFmtId="0" fontId="4" fillId="0" borderId="6" xfId="202" applyFont="1" applyBorder="1" applyAlignment="1">
      <alignment horizontal="center" vertical="center" wrapText="1"/>
    </xf>
    <xf numFmtId="0" fontId="4" fillId="0" borderId="7" xfId="202" applyFont="1" applyBorder="1" applyAlignment="1">
      <alignment horizontal="center" vertical="center" wrapText="1"/>
    </xf>
    <xf numFmtId="200" fontId="4" fillId="0" borderId="3" xfId="202" applyNumberFormat="1" applyFont="1" applyFill="1" applyBorder="1" applyAlignment="1" applyProtection="1">
      <alignment horizontal="center" vertical="center" wrapText="1"/>
    </xf>
    <xf numFmtId="0" fontId="4" fillId="0" borderId="7" xfId="202" applyFont="1" applyFill="1" applyBorder="1" applyAlignment="1">
      <alignment horizontal="center" vertical="center"/>
    </xf>
    <xf numFmtId="0" fontId="4" fillId="0" borderId="8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 wrapText="1"/>
    </xf>
    <xf numFmtId="49" fontId="4" fillId="0" borderId="1" xfId="202" applyNumberFormat="1" applyFont="1" applyFill="1" applyBorder="1" applyAlignment="1">
      <alignment horizontal="left" vertical="center"/>
    </xf>
    <xf numFmtId="49" fontId="4" fillId="0" borderId="1" xfId="202" applyNumberFormat="1" applyFont="1" applyFill="1" applyBorder="1" applyAlignment="1">
      <alignment horizontal="left" vertical="center" wrapText="1"/>
    </xf>
    <xf numFmtId="203" fontId="4" fillId="0" borderId="9" xfId="202" applyNumberFormat="1" applyFont="1" applyFill="1" applyBorder="1" applyAlignment="1">
      <alignment horizontal="right" vertical="center"/>
    </xf>
    <xf numFmtId="203" fontId="2" fillId="0" borderId="1" xfId="1481" applyNumberFormat="1" applyFont="1" applyFill="1" applyBorder="1" applyAlignment="1">
      <alignment horizontal="right" vertical="center"/>
    </xf>
    <xf numFmtId="0" fontId="4" fillId="0" borderId="10" xfId="202" applyFont="1" applyBorder="1" applyAlignment="1">
      <alignment horizontal="center" vertical="center" wrapText="1"/>
    </xf>
    <xf numFmtId="0" fontId="4" fillId="0" borderId="11" xfId="202" applyFont="1" applyBorder="1" applyAlignment="1">
      <alignment horizontal="center" vertical="center" wrapText="1"/>
    </xf>
    <xf numFmtId="0" fontId="4" fillId="0" borderId="12" xfId="202" applyFont="1" applyBorder="1" applyAlignment="1">
      <alignment horizontal="center" vertical="center" wrapText="1"/>
    </xf>
    <xf numFmtId="0" fontId="4" fillId="0" borderId="13" xfId="202" applyFont="1" applyBorder="1" applyAlignment="1">
      <alignment horizontal="center" vertical="center" wrapText="1"/>
    </xf>
    <xf numFmtId="0" fontId="4" fillId="0" borderId="14" xfId="202" applyFont="1" applyBorder="1" applyAlignment="1">
      <alignment horizontal="center" vertical="center" wrapText="1"/>
    </xf>
    <xf numFmtId="0" fontId="4" fillId="0" borderId="1" xfId="202" applyFont="1" applyBorder="1" applyAlignment="1">
      <alignment horizontal="center" vertical="center" wrapText="1"/>
    </xf>
    <xf numFmtId="203" fontId="2" fillId="0" borderId="15" xfId="1394" applyNumberFormat="1" applyFont="1" applyFill="1" applyBorder="1" applyAlignment="1">
      <alignment horizontal="right" vertical="center"/>
    </xf>
    <xf numFmtId="0" fontId="4" fillId="0" borderId="1" xfId="202" applyFont="1" applyFill="1" applyBorder="1" applyAlignment="1">
      <alignment horizontal="center" vertical="center" wrapText="1"/>
    </xf>
    <xf numFmtId="0" fontId="4" fillId="0" borderId="16" xfId="202" applyFont="1" applyBorder="1" applyAlignment="1">
      <alignment horizontal="center" vertical="center" wrapText="1"/>
    </xf>
    <xf numFmtId="200" fontId="4" fillId="0" borderId="1" xfId="202" applyNumberFormat="1" applyFont="1" applyFill="1" applyBorder="1" applyAlignment="1" applyProtection="1">
      <alignment horizontal="center" vertical="center" wrapText="1"/>
    </xf>
    <xf numFmtId="200" fontId="4" fillId="0" borderId="11" xfId="202" applyNumberFormat="1" applyFont="1" applyFill="1" applyBorder="1" applyAlignment="1" applyProtection="1">
      <alignment horizontal="center" vertical="center" wrapText="1"/>
    </xf>
    <xf numFmtId="200" fontId="4" fillId="0" borderId="12" xfId="202" applyNumberFormat="1" applyFont="1" applyFill="1" applyBorder="1" applyAlignment="1" applyProtection="1">
      <alignment horizontal="center" vertical="center" wrapText="1"/>
    </xf>
    <xf numFmtId="200" fontId="4" fillId="0" borderId="4" xfId="202" applyNumberFormat="1" applyFont="1" applyFill="1" applyBorder="1" applyAlignment="1" applyProtection="1">
      <alignment horizontal="center" vertical="center" wrapText="1"/>
    </xf>
    <xf numFmtId="200" fontId="4" fillId="0" borderId="14" xfId="202" applyNumberFormat="1" applyFont="1" applyFill="1" applyBorder="1" applyAlignment="1" applyProtection="1">
      <alignment horizontal="center" vertical="center" wrapText="1"/>
    </xf>
    <xf numFmtId="200" fontId="2" fillId="0" borderId="0" xfId="202" applyNumberFormat="1" applyFont="1" applyFill="1" applyAlignment="1" applyProtection="1">
      <alignment horizontal="right"/>
    </xf>
    <xf numFmtId="200" fontId="4" fillId="0" borderId="2" xfId="202" applyNumberFormat="1" applyFont="1" applyFill="1" applyBorder="1" applyAlignment="1" applyProtection="1">
      <alignment horizontal="center" vertical="center" wrapText="1"/>
    </xf>
    <xf numFmtId="200" fontId="4" fillId="0" borderId="10" xfId="202" applyNumberFormat="1" applyFont="1" applyFill="1" applyBorder="1" applyAlignment="1" applyProtection="1">
      <alignment horizontal="center" vertical="center" wrapText="1"/>
    </xf>
    <xf numFmtId="200" fontId="4" fillId="0" borderId="16" xfId="202" applyNumberFormat="1" applyFont="1" applyFill="1" applyBorder="1" applyAlignment="1" applyProtection="1">
      <alignment horizontal="center" vertical="center" wrapText="1"/>
    </xf>
    <xf numFmtId="0" fontId="4" fillId="0" borderId="0" xfId="202" applyFont="1" applyAlignment="1">
      <alignment horizontal="left" vertical="center"/>
    </xf>
    <xf numFmtId="0" fontId="2" fillId="0" borderId="0" xfId="1394" applyFont="1" applyAlignment="1">
      <alignment horizontal="right" vertical="center"/>
    </xf>
    <xf numFmtId="0" fontId="3" fillId="0" borderId="0" xfId="202" applyFont="1" applyAlignment="1">
      <alignment horizontal="center" vertical="center"/>
    </xf>
    <xf numFmtId="0" fontId="4" fillId="0" borderId="0" xfId="202" applyFont="1" applyAlignment="1">
      <alignment horizontal="right" vertical="center"/>
    </xf>
    <xf numFmtId="0" fontId="2" fillId="0" borderId="9" xfId="202" applyFont="1" applyBorder="1" applyAlignment="1">
      <alignment horizontal="center" vertical="center"/>
    </xf>
    <xf numFmtId="0" fontId="2" fillId="0" borderId="0" xfId="202" applyFont="1"/>
    <xf numFmtId="0" fontId="2" fillId="0" borderId="0" xfId="202" applyFont="1" applyAlignment="1">
      <alignment horizontal="center" vertical="center"/>
    </xf>
    <xf numFmtId="0" fontId="2" fillId="0" borderId="9" xfId="202" applyFont="1" applyFill="1" applyBorder="1" applyAlignment="1">
      <alignment vertical="center" wrapText="1"/>
    </xf>
    <xf numFmtId="0" fontId="2" fillId="0" borderId="9" xfId="202" applyFont="1" applyFill="1" applyBorder="1" applyAlignment="1">
      <alignment vertical="center"/>
    </xf>
    <xf numFmtId="0" fontId="2" fillId="0" borderId="0" xfId="202" applyFont="1" applyFill="1"/>
    <xf numFmtId="201" fontId="2" fillId="0" borderId="1" xfId="1394" applyNumberFormat="1" applyFont="1" applyFill="1" applyBorder="1" applyAlignment="1">
      <alignment horizontal="right" vertical="center"/>
    </xf>
    <xf numFmtId="201" fontId="4" fillId="0" borderId="9" xfId="202" applyNumberFormat="1" applyFont="1" applyFill="1" applyBorder="1" applyAlignment="1">
      <alignment horizontal="right" vertical="center"/>
    </xf>
    <xf numFmtId="203" fontId="2" fillId="0" borderId="9" xfId="202" applyNumberFormat="1" applyFont="1" applyFill="1" applyBorder="1" applyAlignment="1">
      <alignment horizontal="right" vertical="center"/>
    </xf>
    <xf numFmtId="202" fontId="4" fillId="0" borderId="9" xfId="202" applyNumberFormat="1" applyFont="1" applyFill="1" applyBorder="1" applyAlignment="1">
      <alignment horizontal="right" vertical="center"/>
    </xf>
    <xf numFmtId="0" fontId="2" fillId="0" borderId="9" xfId="202" applyFont="1" applyFill="1" applyBorder="1" applyAlignment="1">
      <alignment horizontal="center" vertical="center" wrapText="1"/>
    </xf>
    <xf numFmtId="0" fontId="2" fillId="0" borderId="9" xfId="202" applyFont="1" applyFill="1" applyBorder="1" applyAlignment="1">
      <alignment horizontal="center" vertical="center"/>
    </xf>
    <xf numFmtId="0" fontId="2" fillId="0" borderId="9" xfId="202" applyFont="1" applyFill="1" applyBorder="1"/>
    <xf numFmtId="0" fontId="2" fillId="0" borderId="0" xfId="202" applyFont="1" applyFill="1" applyBorder="1"/>
    <xf numFmtId="0" fontId="13" fillId="0" borderId="0" xfId="202" applyNumberFormat="1" applyFont="1" applyFill="1" applyAlignment="1" applyProtection="1">
      <alignment horizontal="center" vertical="center"/>
    </xf>
    <xf numFmtId="0" fontId="4" fillId="0" borderId="6" xfId="202" applyFont="1" applyFill="1" applyBorder="1" applyAlignment="1">
      <alignment horizontal="center" vertical="center"/>
    </xf>
    <xf numFmtId="0" fontId="4" fillId="0" borderId="7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/>
    </xf>
    <xf numFmtId="49" fontId="4" fillId="0" borderId="1" xfId="202" applyNumberFormat="1" applyFont="1" applyFill="1" applyBorder="1" applyAlignment="1">
      <alignment vertical="center"/>
    </xf>
    <xf numFmtId="49" fontId="4" fillId="0" borderId="1" xfId="202" applyNumberFormat="1" applyFont="1" applyFill="1" applyBorder="1" applyAlignment="1">
      <alignment vertical="center" wrapText="1"/>
    </xf>
    <xf numFmtId="49" fontId="2" fillId="0" borderId="1" xfId="202" applyNumberFormat="1" applyFont="1" applyFill="1" applyBorder="1" applyAlignment="1">
      <alignment horizontal="center" vertical="center" wrapText="1"/>
    </xf>
    <xf numFmtId="0" fontId="2" fillId="0" borderId="1" xfId="657" applyFont="1" applyBorder="1" applyAlignment="1">
      <alignment horizontal="center" vertical="center" wrapText="1"/>
    </xf>
    <xf numFmtId="0" fontId="2" fillId="0" borderId="7" xfId="657" applyFont="1" applyFill="1" applyBorder="1" applyAlignment="1">
      <alignment horizontal="center" vertical="center" wrapText="1"/>
    </xf>
    <xf numFmtId="0" fontId="11" fillId="0" borderId="0" xfId="1481"/>
    <xf numFmtId="0" fontId="2" fillId="0" borderId="0" xfId="1481" applyFont="1"/>
    <xf numFmtId="0" fontId="13" fillId="0" borderId="0" xfId="1481" applyFont="1" applyAlignment="1">
      <alignment horizontal="center" vertical="center"/>
    </xf>
    <xf numFmtId="0" fontId="2" fillId="0" borderId="0" xfId="1481" applyFont="1" applyAlignment="1">
      <alignment vertical="center"/>
    </xf>
    <xf numFmtId="0" fontId="2" fillId="0" borderId="0" xfId="1481" applyFont="1" applyAlignment="1">
      <alignment horizontal="right" vertical="center"/>
    </xf>
    <xf numFmtId="0" fontId="2" fillId="0" borderId="1" xfId="1481" applyFont="1" applyBorder="1" applyAlignment="1">
      <alignment horizontal="center" vertical="center" wrapText="1"/>
    </xf>
    <xf numFmtId="0" fontId="2" fillId="0" borderId="1" xfId="1481" applyFont="1" applyBorder="1" applyAlignment="1">
      <alignment horizontal="center" vertical="center"/>
    </xf>
    <xf numFmtId="0" fontId="2" fillId="0" borderId="2" xfId="1481" applyFont="1" applyBorder="1" applyAlignment="1">
      <alignment vertical="center"/>
    </xf>
    <xf numFmtId="201" fontId="11" fillId="0" borderId="1" xfId="1481" applyNumberFormat="1" applyBorder="1"/>
    <xf numFmtId="0" fontId="11" fillId="0" borderId="1" xfId="1481" applyBorder="1"/>
    <xf numFmtId="0" fontId="11" fillId="0" borderId="1" xfId="1481" applyFill="1" applyBorder="1"/>
    <xf numFmtId="0" fontId="2" fillId="0" borderId="1" xfId="1481" applyFont="1" applyBorder="1" applyAlignment="1">
      <alignment vertical="center"/>
    </xf>
    <xf numFmtId="203" fontId="2" fillId="0" borderId="1" xfId="1481" applyNumberFormat="1" applyFont="1" applyFill="1" applyBorder="1" applyAlignment="1">
      <alignment horizontal="right" vertical="center"/>
    </xf>
    <xf numFmtId="203" fontId="2" fillId="0" borderId="1" xfId="1481" applyNumberFormat="1" applyFont="1" applyFill="1" applyBorder="1" applyAlignment="1">
      <alignment horizontal="right" vertical="center"/>
    </xf>
    <xf numFmtId="0" fontId="14" fillId="0" borderId="1" xfId="1481" applyNumberFormat="1" applyFont="1" applyFill="1" applyBorder="1" applyAlignment="1">
      <alignment horizontal="left" vertical="center"/>
    </xf>
    <xf numFmtId="203" fontId="14" fillId="0" borderId="1" xfId="1481" applyNumberFormat="1" applyFont="1" applyFill="1" applyBorder="1" applyAlignment="1">
      <alignment horizontal="right" vertical="center"/>
    </xf>
    <xf numFmtId="49" fontId="11" fillId="0" borderId="0" xfId="1481" applyNumberFormat="1"/>
    <xf numFmtId="0" fontId="2" fillId="0" borderId="0" xfId="1481" applyFont="1" applyAlignment="1">
      <alignment horizontal="left"/>
    </xf>
    <xf numFmtId="0" fontId="15" fillId="0" borderId="0" xfId="1481" applyFont="1" applyAlignment="1">
      <alignment horizontal="center" vertical="center"/>
    </xf>
    <xf numFmtId="49" fontId="2" fillId="0" borderId="0" xfId="1481" applyNumberFormat="1" applyFont="1" applyAlignment="1">
      <alignment vertical="center"/>
    </xf>
    <xf numFmtId="49" fontId="2" fillId="0" borderId="1" xfId="1481" applyNumberFormat="1" applyFont="1" applyBorder="1" applyAlignment="1">
      <alignment horizontal="center" vertical="center"/>
    </xf>
    <xf numFmtId="0" fontId="2" fillId="0" borderId="1" xfId="1481" applyFont="1" applyFill="1" applyBorder="1" applyAlignment="1">
      <alignment horizontal="center" vertical="center"/>
    </xf>
    <xf numFmtId="0" fontId="8" fillId="0" borderId="2" xfId="1481" applyFont="1" applyFill="1" applyBorder="1" applyAlignment="1">
      <alignment horizontal="center" vertical="center"/>
    </xf>
    <xf numFmtId="194" fontId="11" fillId="0" borderId="1" xfId="1481" applyNumberFormat="1" applyFont="1" applyFill="1" applyBorder="1" applyAlignment="1"/>
    <xf numFmtId="194" fontId="2" fillId="0" borderId="1" xfId="1481" applyNumberFormat="1" applyFont="1" applyFill="1" applyBorder="1" applyAlignment="1"/>
    <xf numFmtId="4" fontId="11" fillId="0" borderId="17" xfId="1481" applyNumberFormat="1" applyFill="1" applyBorder="1"/>
    <xf numFmtId="0" fontId="2" fillId="0" borderId="2" xfId="1481" applyNumberFormat="1" applyFont="1" applyFill="1" applyBorder="1" applyAlignment="1">
      <alignment vertical="center"/>
    </xf>
    <xf numFmtId="0" fontId="8" fillId="0" borderId="2" xfId="1481" applyNumberFormat="1" applyFont="1" applyFill="1" applyBorder="1" applyAlignment="1">
      <alignment vertical="center"/>
    </xf>
    <xf numFmtId="204" fontId="11" fillId="0" borderId="1" xfId="1481" applyNumberFormat="1" applyFont="1" applyFill="1" applyBorder="1" applyAlignment="1"/>
    <xf numFmtId="204" fontId="2" fillId="0" borderId="1" xfId="1481" applyNumberFormat="1" applyFont="1" applyFill="1" applyBorder="1" applyAlignment="1">
      <alignment horizontal="right" vertical="center"/>
    </xf>
    <xf numFmtId="204" fontId="11" fillId="0" borderId="1" xfId="1481" applyNumberFormat="1" applyFont="1" applyFill="1" applyBorder="1" applyAlignment="1"/>
    <xf numFmtId="204" fontId="2" fillId="0" borderId="16" xfId="1481" applyNumberFormat="1" applyFont="1" applyFill="1" applyBorder="1" applyAlignment="1">
      <alignment horizontal="right" vertical="center"/>
    </xf>
    <xf numFmtId="0" fontId="2" fillId="0" borderId="2" xfId="1481" applyNumberFormat="1" applyFont="1" applyFill="1" applyBorder="1" applyAlignment="1">
      <alignment horizontal="left" vertical="center"/>
    </xf>
    <xf numFmtId="194" fontId="2" fillId="0" borderId="16" xfId="1481" applyNumberFormat="1" applyFont="1" applyFill="1" applyBorder="1" applyAlignment="1">
      <alignment horizontal="right" vertical="center"/>
    </xf>
    <xf numFmtId="194" fontId="11" fillId="0" borderId="1" xfId="1481" applyNumberFormat="1" applyFont="1" applyFill="1" applyBorder="1" applyAlignment="1"/>
    <xf numFmtId="196" fontId="2" fillId="0" borderId="1" xfId="1481" applyNumberFormat="1" applyFont="1" applyFill="1" applyBorder="1" applyAlignment="1">
      <alignment horizontal="right" vertical="center"/>
    </xf>
    <xf numFmtId="0" fontId="8" fillId="0" borderId="2" xfId="1481" applyNumberFormat="1" applyFont="1" applyFill="1" applyBorder="1" applyAlignment="1">
      <alignment horizontal="left" vertical="center"/>
    </xf>
    <xf numFmtId="194" fontId="11" fillId="0" borderId="1" xfId="1481" applyNumberFormat="1" applyFill="1" applyBorder="1" applyAlignment="1"/>
    <xf numFmtId="4" fontId="11" fillId="0" borderId="0" xfId="1481" applyNumberFormat="1"/>
    <xf numFmtId="202" fontId="11" fillId="0" borderId="0" xfId="1481" applyNumberFormat="1"/>
    <xf numFmtId="0" fontId="11" fillId="0" borderId="0" xfId="1394"/>
    <xf numFmtId="0" fontId="2" fillId="0" borderId="0" xfId="1394" applyFont="1"/>
    <xf numFmtId="0" fontId="13" fillId="0" borderId="0" xfId="1394" applyFont="1" applyAlignment="1">
      <alignment horizontal="center" vertical="center"/>
    </xf>
    <xf numFmtId="0" fontId="2" fillId="0" borderId="0" xfId="1394" applyFont="1" applyAlignment="1">
      <alignment horizontal="center" vertical="center"/>
    </xf>
    <xf numFmtId="0" fontId="2" fillId="0" borderId="1" xfId="1394" applyFont="1" applyBorder="1" applyAlignment="1">
      <alignment horizontal="center" vertical="center"/>
    </xf>
    <xf numFmtId="0" fontId="2" fillId="0" borderId="18" xfId="1394" applyFont="1" applyBorder="1" applyAlignment="1">
      <alignment horizontal="center" vertical="center"/>
    </xf>
    <xf numFmtId="0" fontId="2" fillId="0" borderId="1" xfId="1394" applyFont="1" applyBorder="1" applyAlignment="1">
      <alignment horizontal="center" vertical="center" wrapText="1"/>
    </xf>
    <xf numFmtId="201" fontId="2" fillId="0" borderId="1" xfId="1394" applyNumberFormat="1" applyFont="1" applyFill="1" applyBorder="1" applyAlignment="1">
      <alignment vertical="center"/>
    </xf>
    <xf numFmtId="203" fontId="2" fillId="0" borderId="15" xfId="1394" applyNumberFormat="1" applyFont="1" applyFill="1" applyBorder="1" applyAlignment="1">
      <alignment horizontal="right" vertical="center"/>
    </xf>
    <xf numFmtId="201" fontId="2" fillId="0" borderId="1" xfId="1394" applyNumberFormat="1" applyFont="1" applyFill="1" applyBorder="1" applyAlignment="1">
      <alignment vertical="center"/>
    </xf>
    <xf numFmtId="203" fontId="2" fillId="0" borderId="1" xfId="1394" applyNumberFormat="1" applyFont="1" applyFill="1" applyBorder="1" applyAlignment="1">
      <alignment horizontal="right" vertical="center"/>
    </xf>
    <xf numFmtId="203" fontId="2" fillId="0" borderId="1" xfId="1394" applyNumberFormat="1" applyFont="1" applyFill="1" applyBorder="1" applyAlignment="1">
      <alignment horizontal="right" vertical="center"/>
    </xf>
    <xf numFmtId="203" fontId="2" fillId="0" borderId="15" xfId="1394" applyNumberFormat="1" applyFont="1" applyFill="1" applyBorder="1" applyAlignment="1">
      <alignment horizontal="right" vertical="center"/>
    </xf>
    <xf numFmtId="0" fontId="2" fillId="0" borderId="1" xfId="1481" applyFont="1" applyFill="1" applyBorder="1" applyAlignment="1">
      <alignment vertical="center"/>
    </xf>
    <xf numFmtId="194" fontId="2" fillId="0" borderId="15" xfId="1394" applyNumberFormat="1" applyFont="1" applyFill="1" applyBorder="1" applyAlignment="1">
      <alignment horizontal="right" vertical="center"/>
    </xf>
    <xf numFmtId="0" fontId="11" fillId="0" borderId="0" xfId="1394" applyFill="1"/>
    <xf numFmtId="203" fontId="2" fillId="0" borderId="1" xfId="1394" applyNumberFormat="1" applyFont="1" applyFill="1" applyBorder="1" applyAlignment="1">
      <alignment horizontal="right" vertical="center"/>
    </xf>
    <xf numFmtId="0" fontId="2" fillId="0" borderId="1" xfId="1394" applyFont="1" applyFill="1" applyBorder="1"/>
    <xf numFmtId="201" fontId="2" fillId="0" borderId="1" xfId="1394" applyNumberFormat="1" applyFont="1" applyFill="1" applyBorder="1" applyAlignment="1">
      <alignment horizontal="center" vertical="center"/>
    </xf>
    <xf numFmtId="201" fontId="2" fillId="0" borderId="1" xfId="1394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差_2009年一般性转移支付标准工资_奖励补助测算5.23新 3" xfId="9"/>
    <cellStyle name="输入" xfId="10" builtinId="20"/>
    <cellStyle name="货币" xfId="11" builtinId="4"/>
    <cellStyle name="args.style" xfId="12"/>
    <cellStyle name="千位分隔[0]" xfId="13" builtinId="6"/>
    <cellStyle name="Accent2 - 40%" xfId="14"/>
    <cellStyle name="Input 2" xfId="15"/>
    <cellStyle name="40% - 强调文字颜色 3" xfId="16" builtinId="39"/>
    <cellStyle name="差_2009年一般性转移支付标准工资_奖励补助测算7.25 3 2" xfId="17"/>
    <cellStyle name="差" xfId="18" builtinId="27"/>
    <cellStyle name="千位分隔" xfId="19" builtinId="3"/>
    <cellStyle name="Accent5 - 60% 2 3" xfId="20"/>
    <cellStyle name="60% - 强调文字颜色 3" xfId="21" builtinId="40"/>
    <cellStyle name="Accent2 - 60%" xfId="22"/>
    <cellStyle name="超链接" xfId="23" builtinId="8"/>
    <cellStyle name="百分比" xfId="24" builtinId="5"/>
    <cellStyle name="Neutral 2 2" xfId="25"/>
    <cellStyle name="差_地方配套按人均增幅控制8.30xl 2" xfId="26"/>
    <cellStyle name="已访问的超链接" xfId="27" builtinId="9"/>
    <cellStyle name="_ET_STYLE_NoName_00__Sheet3" xfId="28"/>
    <cellStyle name="注释" xfId="29" builtinId="10"/>
    <cellStyle name="Accent5 - 60% 2 2" xfId="30"/>
    <cellStyle name="60% - 强调文字颜色 2" xfId="31" builtinId="36"/>
    <cellStyle name="Accent4 2 3" xfId="32"/>
    <cellStyle name="好_高中教师人数（教育厅1.6日提供） 2 3" xfId="33"/>
    <cellStyle name="好_~5676413 2 3" xfId="34"/>
    <cellStyle name="标题 4" xfId="35" builtinId="19"/>
    <cellStyle name="警告文本" xfId="36" builtinId="11"/>
    <cellStyle name="_ET_STYLE_NoName_00_" xfId="37"/>
    <cellStyle name="_Book1 4" xfId="38"/>
    <cellStyle name="标题" xfId="39" builtinId="15"/>
    <cellStyle name="_Book1_1" xfId="40"/>
    <cellStyle name="Accent1 - 60% 2 2" xfId="41"/>
    <cellStyle name="解释性文本" xfId="42" builtinId="53"/>
    <cellStyle name="20% - Accent5 2 3" xfId="43"/>
    <cellStyle name="标题 1" xfId="44" builtinId="16"/>
    <cellStyle name="百分比 2 3" xfId="45"/>
    <cellStyle name="_2011年广西城乡风貌改造三期工程综合整治项目进度表6.07" xfId="46"/>
    <cellStyle name="差_0502通海县 2 3" xfId="47"/>
    <cellStyle name="0,0_x000d__x000a_NA_x000d__x000a_" xfId="48"/>
    <cellStyle name="标题 2" xfId="49" builtinId="17"/>
    <cellStyle name="好_2009年一般性转移支付标准工资_奖励补助测算7.25 2 2 2" xfId="50"/>
    <cellStyle name="_20100326高清市院遂宁检察院1080P配置清单26日改" xfId="51"/>
    <cellStyle name="Accent6 2" xfId="52"/>
    <cellStyle name="60% - 强调文字颜色 1" xfId="53" builtinId="32"/>
    <cellStyle name="Accent4 2 2" xfId="54"/>
    <cellStyle name="好_高中教师人数（教育厅1.6日提供） 2 2" xfId="55"/>
    <cellStyle name="好_~5676413 2 2" xfId="56"/>
    <cellStyle name="标题 3" xfId="57" builtinId="18"/>
    <cellStyle name="60% - 强调文字颜色 4" xfId="58" builtinId="44"/>
    <cellStyle name="好_奖励补助测算5.22测试 3" xfId="59"/>
    <cellStyle name="差_2009年一般性转移支付标准工资 2" xfId="60"/>
    <cellStyle name="输出" xfId="61" builtinId="21"/>
    <cellStyle name="_Book1 3 2" xfId="62"/>
    <cellStyle name="Input" xfId="63"/>
    <cellStyle name="差_2008云南省分县市中小学教职工统计表（教育厅提供） 2 3" xfId="64"/>
    <cellStyle name="计算" xfId="65" builtinId="22"/>
    <cellStyle name="40% - 强调文字颜色 4 2" xfId="66"/>
    <cellStyle name="检查单元格" xfId="67" builtinId="23"/>
    <cellStyle name="好_2009年一般性转移支付标准工资_地方配套按人均增幅控制8.30一般预算平均增幅、人均可用财力平均增幅两次控制、社会治安系数调整、案件数调整xl" xfId="68"/>
    <cellStyle name="差_M03 2 2 2" xfId="69"/>
    <cellStyle name="40% - Accent6 2 3" xfId="70"/>
    <cellStyle name="好_00省级(定稿) 2 3" xfId="71"/>
    <cellStyle name="20% - 强调文字颜色 6" xfId="72" builtinId="50"/>
    <cellStyle name="Currency [0]" xfId="73"/>
    <cellStyle name="强调文字颜色 2" xfId="74" builtinId="33"/>
    <cellStyle name="常规 6 2 3" xfId="75"/>
    <cellStyle name="Calculation_国有资本经营预算编制报表1（预算单位）" xfId="76"/>
    <cellStyle name="差_530623_2006年县级财政报表附表 4" xfId="77"/>
    <cellStyle name="链接单元格" xfId="78" builtinId="24"/>
    <cellStyle name="差_Book2" xfId="79"/>
    <cellStyle name="汇总" xfId="80" builtinId="25"/>
    <cellStyle name="Milliers_!!!GO" xfId="81"/>
    <cellStyle name="_Book1 2 2 2" xfId="82"/>
    <cellStyle name="Accent5 2" xfId="83"/>
    <cellStyle name="Accent3 - 20%" xfId="84"/>
    <cellStyle name="差_2009年一般性转移支付标准工资_奖励补助测算7.25 4" xfId="85"/>
    <cellStyle name="好" xfId="86" builtinId="26"/>
    <cellStyle name="Heading 3" xfId="87"/>
    <cellStyle name="20% - Accent3 2" xfId="88"/>
    <cellStyle name="适中" xfId="89" builtinId="28"/>
    <cellStyle name="_Book1_5" xfId="90"/>
    <cellStyle name="40% - Accent6 2 2" xfId="91"/>
    <cellStyle name="好_00省级(定稿) 2 2" xfId="92"/>
    <cellStyle name="20% - 强调文字颜色 5" xfId="93" builtinId="46"/>
    <cellStyle name="常规 2 2 2 4" xfId="94"/>
    <cellStyle name="强调文字颜色 1" xfId="95" builtinId="29"/>
    <cellStyle name="差_教育厅提供义务教育及高中教师人数（2009年1月6日） 3" xfId="96"/>
    <cellStyle name="_ET_STYLE_NoName_00__附件1：基数核对表" xfId="97"/>
    <cellStyle name="20% - 强调文字颜色 1" xfId="98" builtinId="30"/>
    <cellStyle name="Accent6 - 20% 2 2" xfId="99"/>
    <cellStyle name="40% - 强调文字颜色 1" xfId="100" builtinId="31"/>
    <cellStyle name="20% - 强调文字颜色 2" xfId="101" builtinId="34"/>
    <cellStyle name="Accent6 - 20% 2 3" xfId="102"/>
    <cellStyle name="40% - 强调文字颜色 2" xfId="103" builtinId="35"/>
    <cellStyle name="千位分隔[0] 2" xfId="104"/>
    <cellStyle name="Accent2 - 40% 2" xfId="105"/>
    <cellStyle name="强调文字颜色 3" xfId="106" builtinId="37"/>
    <cellStyle name="差_11大理 2 3" xfId="107"/>
    <cellStyle name="PSChar" xfId="108"/>
    <cellStyle name="Accent2 - 40% 3" xfId="109"/>
    <cellStyle name="强调文字颜色 4" xfId="110" builtinId="41"/>
    <cellStyle name="标题 5 3 2" xfId="111"/>
    <cellStyle name="20% - 强调文字颜色 4" xfId="112" builtinId="42"/>
    <cellStyle name="40% - 强调文字颜色 4" xfId="113" builtinId="43"/>
    <cellStyle name="差_三季度－表二 2 2 2" xfId="114"/>
    <cellStyle name="Accent2 - 40% 4" xfId="115"/>
    <cellStyle name="强调文字颜色 5" xfId="116" builtinId="45"/>
    <cellStyle name="40% - 强调文字颜色 5" xfId="117" builtinId="47"/>
    <cellStyle name="Accent3 - 20% 3 2" xfId="118"/>
    <cellStyle name="60% - 强调文字颜色 5" xfId="119" builtinId="48"/>
    <cellStyle name="20% - Accent5_国有资本经营预算编制报表1（预算单位）" xfId="120"/>
    <cellStyle name="强调文字颜色 6" xfId="121" builtinId="49"/>
    <cellStyle name="_弱电系统设备配置报价清单" xfId="122"/>
    <cellStyle name="Heading 3 2" xfId="123"/>
    <cellStyle name="20% - Accent3 2 2" xfId="124"/>
    <cellStyle name="40% - 强调文字颜色 6" xfId="125" builtinId="51"/>
    <cellStyle name="差_2009年一般性转移支付标准工资_奖励补助测算7.25 (version 1) (version 1) 2" xfId="126"/>
    <cellStyle name="60% - 强调文字颜色 6" xfId="127" builtinId="52"/>
    <cellStyle name="好_M01-2(州市补助收入) 2 2" xfId="128"/>
    <cellStyle name="Good 2 2 2" xfId="129"/>
    <cellStyle name="Accent6 - 40% 2 3" xfId="130"/>
    <cellStyle name="常规 2 7 2" xfId="131"/>
    <cellStyle name="_Book1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常规 3 2 3" xfId="141"/>
    <cellStyle name="Accent2 - 20%" xfId="142"/>
    <cellStyle name="_Book1_2" xfId="143"/>
    <cellStyle name="差_2006年在职人员情况 2 2" xfId="144"/>
    <cellStyle name="Heading 1" xfId="145"/>
    <cellStyle name="_Book1_3" xfId="146"/>
    <cellStyle name="差_2006年在职人员情况 2 3" xfId="147"/>
    <cellStyle name="Heading 2" xfId="148"/>
    <cellStyle name="20% - 强调文字颜色 3 2" xfId="149"/>
    <cellStyle name="_Book1_4" xfId="150"/>
    <cellStyle name="强调 1 4" xfId="151"/>
    <cellStyle name="差_~4190974 3 2" xfId="152"/>
    <cellStyle name="_ET_STYLE_NoName_00__Book1" xfId="153"/>
    <cellStyle name="Accent5 - 60% 3" xfId="154"/>
    <cellStyle name="_ET_STYLE_NoName_00__Book1_1" xfId="155"/>
    <cellStyle name="20% - Accent1 2 2" xfId="156"/>
    <cellStyle name="Accent1 - 20% 2 2" xfId="157"/>
    <cellStyle name="Accent5 - 60% 4" xfId="158"/>
    <cellStyle name="Accent5 - 20%" xfId="159"/>
    <cellStyle name="_ET_STYLE_NoName_00__Book1_2" xfId="160"/>
    <cellStyle name="_ET_STYLE_NoName_00__表一：基数核对表" xfId="161"/>
    <cellStyle name="Heading 2 2 3" xfId="162"/>
    <cellStyle name="好_03昭通 2 3" xfId="163"/>
    <cellStyle name="20% - Accent1" xfId="164"/>
    <cellStyle name="Accent1 - 20%" xfId="165"/>
    <cellStyle name="20% - Accent1 2" xfId="166"/>
    <cellStyle name="Accent1 - 20% 2" xfId="167"/>
    <cellStyle name="差_义务教育阶段教职工人数（教育厅提供最终）" xfId="168"/>
    <cellStyle name="Accent5 - 20% 2" xfId="169"/>
    <cellStyle name="差_2009年一般性转移支付标准工资_奖励补助测算5.24冯铸" xfId="170"/>
    <cellStyle name="20% - Accent1 2 2 2" xfId="171"/>
    <cellStyle name="Accent1 - 20% 2 2 2" xfId="172"/>
    <cellStyle name="Input 2 2" xfId="173"/>
    <cellStyle name="20% - Accent1 2 3" xfId="174"/>
    <cellStyle name="Accent1 - 20% 2 3" xfId="175"/>
    <cellStyle name="40% - 强调文字颜色 3 2" xfId="176"/>
    <cellStyle name="Accent1 - 20% 4" xfId="177"/>
    <cellStyle name="20% - Accent1_国有资本经营预算编制报表1（预算单位）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Heading 4" xfId="184"/>
    <cellStyle name="콤마 [0]_BOILER-CO1" xfId="185"/>
    <cellStyle name="Accent6 2 2" xfId="186"/>
    <cellStyle name="60% - 强调文字颜色 1 2" xfId="187"/>
    <cellStyle name="Accent4 2 2 2" xfId="188"/>
    <cellStyle name="20% - Accent2_国有资本经营预算编制报表1（预算单位）" xfId="189"/>
    <cellStyle name="20% - Accent3" xfId="190"/>
    <cellStyle name="常规 2 10 3 5" xfId="191"/>
    <cellStyle name="Heading 3 2 2" xfId="192"/>
    <cellStyle name="好_下半年禁毒办案经费分配2544.3万元" xfId="193"/>
    <cellStyle name="40% - 强调文字颜色 6 2" xfId="194"/>
    <cellStyle name="20% - Accent3 2 2 2" xfId="195"/>
    <cellStyle name="20% - Accent3 2 3" xfId="196"/>
    <cellStyle name="20% - Accent3_国有资本经营预算编制报表1（预算单位）" xfId="197"/>
    <cellStyle name="Accent6 - 60% 3 2" xfId="198"/>
    <cellStyle name="20% - Accent5 2" xfId="199"/>
    <cellStyle name="Accent6 - 60% 2" xfId="200"/>
    <cellStyle name="20% - Accent4" xfId="201"/>
    <cellStyle name="常规 4" xfId="202"/>
    <cellStyle name="Accent6_公安安全支出补充表5.14" xfId="203"/>
    <cellStyle name="Accent6 - 60% 2 2" xfId="204"/>
    <cellStyle name="20% - Accent4 2" xfId="205"/>
    <cellStyle name="Accent6 - 60% 2 2 2" xfId="206"/>
    <cellStyle name="Check Cell_国有资本经营预算编制报表1（预算单位）" xfId="207"/>
    <cellStyle name="20% - Accent4 2 2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好_高中教师人数（教育厅1.6日提供） 3 2" xfId="213"/>
    <cellStyle name="好_~5676413 3 2" xfId="214"/>
    <cellStyle name="Accent6 - 60% 3" xfId="215"/>
    <cellStyle name="差_2007年检察院案件数 2 2 2" xfId="216"/>
    <cellStyle name="Accent3 2 2 2" xfId="217"/>
    <cellStyle name="20% - Accent5" xfId="218"/>
    <cellStyle name="20% - Accent5 2 2" xfId="219"/>
    <cellStyle name="20% - Accent5 2 2 2" xfId="220"/>
    <cellStyle name="Good_国有资本经营预算编制报表1（预算单位）" xfId="221"/>
    <cellStyle name="差_2009年一般性转移支付标准工资_地方配套按人均增幅控制8.30一般预算平均增幅、人均可用财力平均增幅两次控制、社会治安系数调整、案件数调整xl 2 2" xfId="222"/>
    <cellStyle name="Accent6 - 60% 4" xfId="223"/>
    <cellStyle name="20% - Accent6" xfId="224"/>
    <cellStyle name="差_业务工作量指标" xfId="225"/>
    <cellStyle name="20% - Accent6 2" xfId="226"/>
    <cellStyle name="Heading 4_国有资本经营预算编制报表1（预算单位）" xfId="227"/>
    <cellStyle name="差_业务工作量指标 2" xfId="228"/>
    <cellStyle name="20% - Accent6 2 2" xfId="229"/>
    <cellStyle name="差_业务工作量指标 2 2" xfId="230"/>
    <cellStyle name="差_县级公安机关公用经费标准奖励测算方案（定稿） 4" xfId="231"/>
    <cellStyle name="20% - Accent6 2 2 2" xfId="232"/>
    <cellStyle name="差_业务工作量指标 3" xfId="233"/>
    <cellStyle name="差_530623_2006年县级财政报表附表 2" xfId="234"/>
    <cellStyle name="20% - Accent6 2 3" xfId="235"/>
    <cellStyle name="no dec" xfId="236"/>
    <cellStyle name="Calculation 2" xfId="237"/>
    <cellStyle name="Standard_AREAS" xfId="238"/>
    <cellStyle name="Explanatory Text 2 2" xfId="239"/>
    <cellStyle name="好_地方配套按人均增幅控制8.30一般预算平均增幅、人均可用财力平均增幅两次控制、社会治安系数调整、案件数调整xl 2" xfId="240"/>
    <cellStyle name="20% - Accent6_国有资本经营预算编制报表1（预算单位）" xfId="241"/>
    <cellStyle name="Accent1 2 3" xfId="242"/>
    <cellStyle name="20% - 强调文字颜色 1 2" xfId="243"/>
    <cellStyle name="20% - 强调文字颜色 2 2" xfId="244"/>
    <cellStyle name="Mon閠aire_!!!GO" xfId="245"/>
    <cellStyle name="20% - 强调文字颜色 4 2" xfId="246"/>
    <cellStyle name="差_11大理 4" xfId="247"/>
    <cellStyle name="40% - Accent6 2 2 2" xfId="248"/>
    <cellStyle name="好_00省级(定稿) 2 2 2" xfId="249"/>
    <cellStyle name="20% - 强调文字颜色 5 2" xfId="250"/>
    <cellStyle name="好_2007年人员分部门统计表 4" xfId="251"/>
    <cellStyle name="20% - 强调文字颜色 6 2" xfId="252"/>
    <cellStyle name="40% - Accent5_国有资本经营预算编制报表1（预算单位）" xfId="253"/>
    <cellStyle name="好_汇总-县级财政报表附表 2" xfId="254"/>
    <cellStyle name="40% - Accent1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Linked Cells" xfId="263"/>
    <cellStyle name="40% - Accent1 2 3" xfId="264"/>
    <cellStyle name="Calculation 2 2 2" xfId="265"/>
    <cellStyle name="差_530623_2006年县级财政报表附表 2 2 2" xfId="266"/>
    <cellStyle name="40% - Accent1_国有资本经营预算编制报表1（预算单位）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Accent3 - 20% 2 3" xfId="272"/>
    <cellStyle name="40% - Accent2 2 2" xfId="273"/>
    <cellStyle name="Millares [0]_96 Risk" xfId="274"/>
    <cellStyle name="40% - Accent2 2 2 2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Accent5 - 60%" xfId="285"/>
    <cellStyle name="40% - Accent3 2 2" xfId="286"/>
    <cellStyle name="Accent5 - 60% 2" xfId="287"/>
    <cellStyle name="40% - Accent3 2 2 2" xfId="288"/>
    <cellStyle name="Currency1" xfId="289"/>
    <cellStyle name="40% - Accent3 2 3" xfId="290"/>
    <cellStyle name="Accent6 - 20% 3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常规 2 10 3 6" xfId="300"/>
    <cellStyle name="Heading 3 2 3" xfId="301"/>
    <cellStyle name="千位分隔[0] 2 2 2" xfId="302"/>
    <cellStyle name="Accent2 - 40% 2 2 2" xfId="303"/>
    <cellStyle name="好_业务工作量指标 3" xfId="304"/>
    <cellStyle name="40% - Accent4_国有资本经营预算编制报表1（预算单位）" xfId="305"/>
    <cellStyle name="警告文本 2" xfId="306"/>
    <cellStyle name="40% - Accent5" xfId="307"/>
    <cellStyle name="Accent4 - 20% 2 3" xfId="308"/>
    <cellStyle name="40% - Accent5 2" xfId="309"/>
    <cellStyle name="好_不用软件计算9.1不考虑经费管理评价xl 2 2" xfId="310"/>
    <cellStyle name="Accent3_公安安全支出补充表5.14" xfId="311"/>
    <cellStyle name="40% - Accent5 2 2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差_1003牟定县 3" xfId="318"/>
    <cellStyle name="60% - Accent1 2 3" xfId="319"/>
    <cellStyle name="强调 2 2 3" xfId="320"/>
    <cellStyle name="40% - Accent6 2" xfId="321"/>
    <cellStyle name="Heading 4 2 2 2" xfId="322"/>
    <cellStyle name="40% - Accent6_国有资本经营预算编制报表1（预算单位）" xfId="323"/>
    <cellStyle name="Accent6 - 20% 2 2 2" xfId="324"/>
    <cellStyle name="40% - 强调文字颜色 1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Accent4 - 20% 3" xfId="331"/>
    <cellStyle name="差_1003牟定县" xfId="332"/>
    <cellStyle name="60% - Accent1 2" xfId="333"/>
    <cellStyle name="常规 7" xfId="334"/>
    <cellStyle name="Accent4 - 20% 3 2" xfId="335"/>
    <cellStyle name="差_1003牟定县 2" xfId="336"/>
    <cellStyle name="60% - Accent1 2 2" xfId="337"/>
    <cellStyle name="Output_国有资本经营预算编制报表1（预算单位）" xfId="338"/>
    <cellStyle name="差_1003牟定县 2 2" xfId="339"/>
    <cellStyle name="60% - Accent1 2 2 2" xfId="340"/>
    <cellStyle name="60% - Accent1_国有资本经营预算编制报表1（预算单位）" xfId="341"/>
    <cellStyle name="60% - Accent2" xfId="342"/>
    <cellStyle name="60% - Accent2 2" xfId="343"/>
    <cellStyle name="常规 2 2 2 2" xfId="344"/>
    <cellStyle name="Millares_96 Risk" xfId="345"/>
    <cellStyle name="60% - Accent2 2 2" xfId="346"/>
    <cellStyle name="60% - Accent2 2 2 2" xfId="347"/>
    <cellStyle name="Percent_!!!GO" xfId="348"/>
    <cellStyle name="差_教育厅提供义务教育及高中教师人数（2009年1月6日） 2 2 2" xfId="349"/>
    <cellStyle name="60% - Accent2 2 3" xfId="350"/>
    <cellStyle name="60% - Accent2_国有资本经营预算编制报表1（预算单位）" xfId="351"/>
    <cellStyle name="60% - Accent3" xfId="352"/>
    <cellStyle name="差_00省级(打印) 2 2 2" xfId="353"/>
    <cellStyle name="差_~5676413 2 2" xfId="354"/>
    <cellStyle name="Bad" xfId="355"/>
    <cellStyle name="60% - Accent3 2" xfId="356"/>
    <cellStyle name="差_义务教育阶段教职工人数（教育厅提供最终） 4" xfId="357"/>
    <cellStyle name="差_~5676413 2 2 2" xfId="358"/>
    <cellStyle name="Bad 2" xfId="359"/>
    <cellStyle name="差_财政供养人员 3" xfId="360"/>
    <cellStyle name="60% - Accent3 2 2" xfId="361"/>
    <cellStyle name="差_下半年禁吸戒毒经费1000万元 2 3" xfId="362"/>
    <cellStyle name="Bad 2 2" xfId="363"/>
    <cellStyle name="差_财政供养人员 3 2" xfId="364"/>
    <cellStyle name="60% - Accent3 2 2 2" xfId="365"/>
    <cellStyle name="Note" xfId="366"/>
    <cellStyle name="差_财政供养人员 4" xfId="367"/>
    <cellStyle name="60% - Accent3 2 3" xfId="368"/>
    <cellStyle name="差_05玉溪 2 2" xfId="369"/>
    <cellStyle name="Accent5 - 40% 4" xfId="370"/>
    <cellStyle name="Accent2 - 60% 2 3" xfId="371"/>
    <cellStyle name="60% - Accent3_国有资本经营预算编制报表1（预算单位）" xfId="372"/>
    <cellStyle name="PSInt" xfId="373"/>
    <cellStyle name="60% - Accent4" xfId="374"/>
    <cellStyle name="per.style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差_云南农村义务教育统计表" xfId="382"/>
    <cellStyle name="Accent2 - 40% 3 2" xfId="383"/>
    <cellStyle name="强调文字颜色 4 2" xfId="384"/>
    <cellStyle name="60% - Accent5" xfId="385"/>
    <cellStyle name="Heading 4 2 3" xfId="386"/>
    <cellStyle name="60% - Accent5 2" xfId="387"/>
    <cellStyle name="60% - Accent5 2 2" xfId="388"/>
    <cellStyle name="60% - Accent5 2 2 2" xfId="389"/>
    <cellStyle name="60% - Accent5 2 3" xfId="390"/>
    <cellStyle name="Heading 2 2" xfId="391"/>
    <cellStyle name="Calculation 2 2" xfId="392"/>
    <cellStyle name="60% - Accent5_国有资本经营预算编制报表1（预算单位）" xfId="393"/>
    <cellStyle name="好_检验表" xfId="394"/>
    <cellStyle name="t" xfId="395"/>
    <cellStyle name="Explanatory Text_国有资本经营预算编制报表1（预算单位）" xfId="396"/>
    <cellStyle name="差_云南省2008年转移支付测算——州市本级考核部分及政策性测算 4" xfId="397"/>
    <cellStyle name="Accent2 2 2" xfId="398"/>
    <cellStyle name="60% - Accent6" xfId="399"/>
    <cellStyle name="差_地方配套按人均增幅控制8.30一般预算平均增幅、人均可用财力平均增幅两次控制、社会治安系数调整、案件数调整xl 3" xfId="400"/>
    <cellStyle name="差_Book1_1 2 3" xfId="401"/>
    <cellStyle name="Accent2 2 2 2" xfId="402"/>
    <cellStyle name="60% - Accent6 2" xfId="403"/>
    <cellStyle name="60% - Accent6 2 2" xfId="404"/>
    <cellStyle name="Norma,_laroux_4_营业在建 (2)_E21" xfId="405"/>
    <cellStyle name="60% - Accent6 2 2 2" xfId="406"/>
    <cellStyle name="60% - Accent6 2 3" xfId="407"/>
    <cellStyle name="Bad 2 3" xfId="408"/>
    <cellStyle name="60% - Accent6_国有资本经营预算编制报表1（预算单位）" xfId="409"/>
    <cellStyle name="Accent6 - 60% 2 3" xfId="410"/>
    <cellStyle name="Accent5 - 60% 2 2 2" xfId="411"/>
    <cellStyle name="60% - 强调文字颜色 2 2" xfId="412"/>
    <cellStyle name="60% - 强调文字颜色 3 2" xfId="413"/>
    <cellStyle name="Neutral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Accent3 - 40% 2 3" xfId="420"/>
    <cellStyle name="好_奖励补助测算7.25 (version 1) (version 1) 3 2" xfId="421"/>
    <cellStyle name="6mal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PSDate" xfId="444"/>
    <cellStyle name="差_2006年基础数据 4" xfId="445"/>
    <cellStyle name="Accent1 - 40% 4" xfId="446"/>
    <cellStyle name="Accent1 - 60%" xfId="447"/>
    <cellStyle name="Accent3 - 20% 4" xfId="448"/>
    <cellStyle name="Accent1 - 60% 2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Percent [2]" xfId="461"/>
    <cellStyle name="Accent1_公安安全支出补充表5.14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Output 2" xfId="475"/>
    <cellStyle name="Input Cells" xfId="476"/>
    <cellStyle name="千位分隔[0] 2 3" xfId="477"/>
    <cellStyle name="Accent2 - 40% 2 3" xfId="478"/>
    <cellStyle name="Accent4 - 20% 4" xfId="479"/>
    <cellStyle name="Accent2 - 60% 2" xfId="480"/>
    <cellStyle name="好_1003牟定县 4" xfId="481"/>
    <cellStyle name="Accent5 - 40% 3" xfId="482"/>
    <cellStyle name="Accent2 - 60% 2 2" xfId="483"/>
    <cellStyle name="Accent5 - 40% 3 2" xfId="484"/>
    <cellStyle name="Accent2 - 60% 2 2 2" xfId="485"/>
    <cellStyle name="Accent2 - 60% 3" xfId="486"/>
    <cellStyle name="Accent2 - 60% 3 2" xfId="487"/>
    <cellStyle name="Accent2 - 60% 4" xfId="488"/>
    <cellStyle name="Accent2 2" xfId="489"/>
    <cellStyle name="好_M01-2(州市补助收入) 2" xfId="490"/>
    <cellStyle name="Good 2 2" xfId="491"/>
    <cellStyle name="Accent2 2 3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5 2 2" xfId="499"/>
    <cellStyle name="Accent3 - 20% 2" xfId="500"/>
    <cellStyle name="Accent5 2 2 2" xfId="501"/>
    <cellStyle name="Accent3 - 20% 2 2" xfId="502"/>
    <cellStyle name="好_指标四 2 2 2" xfId="503"/>
    <cellStyle name="Note 2 3" xfId="504"/>
    <cellStyle name="Accent3 - 20% 2 2 2" xfId="505"/>
    <cellStyle name="百分比 4 4" xfId="506"/>
    <cellStyle name="Input_国有资本经营预算编制报表1（预算单位）" xfId="507"/>
    <cellStyle name="Accent5 2 3" xfId="508"/>
    <cellStyle name="Accent3 - 20% 3" xfId="509"/>
    <cellStyle name="Mon閠aire [0]_!!!GO" xfId="510"/>
    <cellStyle name="Accent3 - 40%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差_奖励补助测算7.25 (version 1) (version 1) 2 2 2" xfId="516"/>
    <cellStyle name="Check Cell 2 2" xfId="517"/>
    <cellStyle name="好_132A26F7DD34447BAC25A6E26033E49C_c 2" xfId="518"/>
    <cellStyle name="差_地方配套按人均增幅控制8.31（调整结案率后）xl 4" xfId="519"/>
    <cellStyle name="捠壿 [0.00]_Region Orders (2)" xfId="520"/>
    <cellStyle name="Accent4 - 60%" xfId="521"/>
    <cellStyle name="Accent3 - 40% 3" xfId="522"/>
    <cellStyle name="Accent6 - 20% 4" xfId="523"/>
    <cellStyle name="Check Cell 2 2 2" xfId="524"/>
    <cellStyle name="Accent4 - 60% 2" xfId="525"/>
    <cellStyle name="好_M03 4" xfId="526"/>
    <cellStyle name="Accent3 - 40% 3 2" xfId="527"/>
    <cellStyle name="PSHeading" xfId="528"/>
    <cellStyle name="差_530623_2006年县级财政报表附表" xfId="529"/>
    <cellStyle name="Check Cell 2 3" xfId="530"/>
    <cellStyle name="Calculation" xfId="531"/>
    <cellStyle name="Accent3 - 40% 4" xfId="532"/>
    <cellStyle name="Neutral 2 2 2" xfId="533"/>
    <cellStyle name="好_2009年一般性转移支付标准工资_~4190974" xfId="534"/>
    <cellStyle name="Accent3 - 60%" xfId="535"/>
    <cellStyle name="Accent5 - 20% 4" xfId="536"/>
    <cellStyle name="好_2009年一般性转移支付标准工资_~4190974 2" xfId="537"/>
    <cellStyle name="Accent3 - 60% 2" xfId="538"/>
    <cellStyle name="好_2009年一般性转移支付标准工资_~4190974 2 2" xfId="539"/>
    <cellStyle name="Accent3 - 60% 2 2" xfId="540"/>
    <cellStyle name="好_2009年一般性转移支付标准工资_~4190974 2 2 2" xfId="541"/>
    <cellStyle name="百分比 3 4" xfId="542"/>
    <cellStyle name="Accent3 - 60% 2 2 2" xfId="543"/>
    <cellStyle name="好_2009年一般性转移支付标准工资_~4190974 2 3" xfId="544"/>
    <cellStyle name="Accent3 - 60% 2 3" xfId="545"/>
    <cellStyle name="好_2009年一般性转移支付标准工资_~4190974 3 2" xfId="546"/>
    <cellStyle name="Accent3 - 60% 3 2" xfId="547"/>
    <cellStyle name="好_2009年一般性转移支付标准工资_~4190974 4" xfId="548"/>
    <cellStyle name="Accent3 - 60% 4" xfId="549"/>
    <cellStyle name="好_2009年一般性转移支付标准工资_奖励补助测算5.22测试 2 2" xfId="550"/>
    <cellStyle name="差_2007年检察院案件数 2" xfId="551"/>
    <cellStyle name="Accent3 2" xfId="552"/>
    <cellStyle name="통화_BOILER-CO1" xfId="553"/>
    <cellStyle name="comma zerodec" xfId="554"/>
    <cellStyle name="好_2009年一般性转移支付标准工资_奖励补助测算5.22测试 2 2 2" xfId="555"/>
    <cellStyle name="差_2007年检察院案件数 2 2" xfId="556"/>
    <cellStyle name="Accent3 2 2" xfId="557"/>
    <cellStyle name="差_财政供养人员 2 2" xfId="558"/>
    <cellStyle name="差_2007年检察院案件数 2 3" xfId="559"/>
    <cellStyle name="Accent3 2 3" xfId="560"/>
    <cellStyle name="好_2009年一般性转移支付标准工资_奖励补助测算5.22测试 3" xfId="561"/>
    <cellStyle name="常规 10 9" xfId="562"/>
    <cellStyle name="Accent4" xfId="563"/>
    <cellStyle name="Heading 2_国有资本经营预算编制报表1（预算单位）" xfId="564"/>
    <cellStyle name="差_2009年一般性转移支付标准工资_奖励补助测算5.22测试 2 2 2" xfId="565"/>
    <cellStyle name="Accent4 - 20%" xfId="566"/>
    <cellStyle name="Accent4 - 20% 2" xfId="567"/>
    <cellStyle name="Accent4 - 20% 2 2" xfId="568"/>
    <cellStyle name="Accent4 - 20% 2 2 2" xfId="569"/>
    <cellStyle name="Accent4 - 40%" xfId="570"/>
    <cellStyle name="差_00省级(打印) 3 2" xfId="571"/>
    <cellStyle name="Accent6 - 40%" xfId="572"/>
    <cellStyle name="Accent4 - 40% 2" xfId="573"/>
    <cellStyle name="Accent6 - 40% 2" xfId="574"/>
    <cellStyle name="差_Book1_1 3" xfId="575"/>
    <cellStyle name="Accent4 - 40% 2 2" xfId="576"/>
    <cellStyle name="Accent6 - 40% 2 2" xfId="577"/>
    <cellStyle name="差_Book1_1 3 2" xfId="578"/>
    <cellStyle name="Accent4 - 40% 2 2 2" xfId="579"/>
    <cellStyle name="Accent6 - 40% 3" xfId="580"/>
    <cellStyle name="差_Book1_1 4" xfId="581"/>
    <cellStyle name="Accent4 - 40% 2 3" xfId="582"/>
    <cellStyle name="Accent4 - 40% 3" xfId="583"/>
    <cellStyle name="好_2009年一般性转移支付标准工资_不用软件计算9.1不考虑经费管理评价xl 3" xfId="584"/>
    <cellStyle name="Accent4 - 40% 3 2" xfId="585"/>
    <cellStyle name="Accent4 - 40% 4" xfId="586"/>
    <cellStyle name="Accent4 - 60% 2 2" xfId="587"/>
    <cellStyle name="Accent4 - 60% 2 2 2" xfId="588"/>
    <cellStyle name="Accent4 - 60% 2 3" xfId="589"/>
    <cellStyle name="Accent4 - 60% 3" xfId="590"/>
    <cellStyle name="PSSpacer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好_2007年检察院案件数 3" xfId="597"/>
    <cellStyle name="差_义务教育阶段教职工人数（教育厅提供最终） 2" xfId="598"/>
    <cellStyle name="Accent5 - 20% 2 2" xfId="599"/>
    <cellStyle name="好_2007年检察院案件数 3 2" xfId="600"/>
    <cellStyle name="差_义务教育阶段教职工人数（教育厅提供最终） 2 2" xfId="601"/>
    <cellStyle name="Accent5 - 20% 2 2 2" xfId="602"/>
    <cellStyle name="好_2007年检察院案件数 4" xfId="603"/>
    <cellStyle name="常规 11 2" xfId="604"/>
    <cellStyle name="差_义务教育阶段教职工人数（教育厅提供最终） 3" xfId="605"/>
    <cellStyle name="Accent5 - 20% 2 3" xfId="606"/>
    <cellStyle name="Accent5 - 20% 3" xfId="607"/>
    <cellStyle name="Accent5 - 20% 3 2" xfId="608"/>
    <cellStyle name="Accent5 - 40%" xfId="609"/>
    <cellStyle name="好_1003牟定县 3" xfId="610"/>
    <cellStyle name="Accent5 - 40% 2" xfId="611"/>
    <cellStyle name="好_1003牟定县 3 2" xfId="612"/>
    <cellStyle name="Accent5 - 40% 2 2" xfId="613"/>
    <cellStyle name="HEADING1" xfId="614"/>
    <cellStyle name="Accent5 - 40% 2 2 2" xfId="615"/>
    <cellStyle name="好_2009年一般性转移支付标准工资_奖励补助测算5.23新 2" xfId="616"/>
    <cellStyle name="Accent5 - 40% 2 3" xfId="617"/>
    <cellStyle name="HEADING2" xfId="618"/>
    <cellStyle name="Accent5 - 60% 3 2" xfId="619"/>
    <cellStyle name="Accent5_公安安全支出补充表5.14" xfId="620"/>
    <cellStyle name="好_M01-2(州市补助收入) 3 2" xfId="621"/>
    <cellStyle name="Accent6 - 20%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常规 2 10 4" xfId="636"/>
    <cellStyle name="Bad_国有资本经营预算编制报表1（预算单位）" xfId="637"/>
    <cellStyle name="Warning Text 2 2" xfId="638"/>
    <cellStyle name="Calc Currency (0)" xfId="639"/>
    <cellStyle name="Calculation 2 3" xfId="640"/>
    <cellStyle name="Output 2 3" xfId="641"/>
    <cellStyle name="差_奖励补助测算7.25 (version 1) (version 1) 2" xfId="642"/>
    <cellStyle name="Check Cell" xfId="643"/>
    <cellStyle name="差_奖励补助测算7.25 (version 1) (version 1) 2 2" xfId="644"/>
    <cellStyle name="Check Cell 2" xfId="645"/>
    <cellStyle name="Comma [0]" xfId="646"/>
    <cellStyle name="差_00省级(打印) 4" xfId="647"/>
    <cellStyle name="Comma_!!!GO" xfId="648"/>
    <cellStyle name="Currency_!!!GO" xfId="649"/>
    <cellStyle name="好_业务工作量指标 2 3" xfId="650"/>
    <cellStyle name="Date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常规 14" xfId="657"/>
    <cellStyle name="Output 2 2" xfId="658"/>
    <cellStyle name="常规 2 10 2" xfId="659"/>
    <cellStyle name="e鯪9Y_x000b_" xfId="660"/>
    <cellStyle name="Fixed" xfId="661"/>
    <cellStyle name="好_Book1_1 2" xfId="662"/>
    <cellStyle name="gcd" xfId="663"/>
    <cellStyle name="Linked Cell 2 2 2" xfId="664"/>
    <cellStyle name="常规 10" xfId="665"/>
    <cellStyle name="Good" xfId="666"/>
    <cellStyle name="好_M01-2(州市补助收入)" xfId="667"/>
    <cellStyle name="常规 10 2" xfId="668"/>
    <cellStyle name="Good 2" xfId="669"/>
    <cellStyle name="好_M01-2(州市补助收入) 3" xfId="670"/>
    <cellStyle name="Good 2 3" xfId="671"/>
    <cellStyle name="Neutral_国有资本经营预算编制报表1（预算单位）" xfId="672"/>
    <cellStyle name="Grey" xfId="673"/>
    <cellStyle name="Header2" xfId="674"/>
    <cellStyle name="差_2006年在职人员情况 2 2 2" xfId="675"/>
    <cellStyle name="Heading 1 2" xfId="676"/>
    <cellStyle name="Heading 1 2 2" xfId="677"/>
    <cellStyle name="差_丽江汇总" xfId="678"/>
    <cellStyle name="Heading 1 2 2 2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千位分隔 2 4" xfId="686"/>
    <cellStyle name="好_2009年一般性转移支付标准工资_不用软件计算9.1不考虑经费管理评价xl 2" xfId="687"/>
    <cellStyle name="Input [yellow]" xfId="688"/>
    <cellStyle name="Input 2 2 2" xfId="689"/>
    <cellStyle name="Input 2 3" xfId="690"/>
    <cellStyle name="归盒啦_95" xfId="691"/>
    <cellStyle name="Linked Cell" xfId="692"/>
    <cellStyle name="Linked Cell 2" xfId="693"/>
    <cellStyle name="Linked Cell 2 3" xfId="694"/>
    <cellStyle name="千位分隔 2 3 2" xfId="695"/>
    <cellStyle name="Milliers [0]_!!!GO" xfId="696"/>
    <cellStyle name="Moneda_96 Risk" xfId="697"/>
    <cellStyle name="常规 2 10 3 7" xfId="698"/>
    <cellStyle name="Neutral 2" xfId="699"/>
    <cellStyle name="Neutral 2 3" xfId="700"/>
    <cellStyle name="New Times Roman" xfId="701"/>
    <cellStyle name="好_历年教师人数" xfId="702"/>
    <cellStyle name="Normal_!!!GO" xfId="703"/>
    <cellStyle name="Note 2" xfId="704"/>
    <cellStyle name="Pourcentage_pldt" xfId="705"/>
    <cellStyle name="Note 2 2" xfId="706"/>
    <cellStyle name="好_00省级(打印) 4" xfId="707"/>
    <cellStyle name="Note 2 2 2" xfId="708"/>
    <cellStyle name="Output 2 2 2" xfId="709"/>
    <cellStyle name="差_2008年县级公安保障标准落实奖励经费分配测算" xfId="710"/>
    <cellStyle name="RowLevel_0" xfId="711"/>
    <cellStyle name="sstot" xfId="712"/>
    <cellStyle name="常规 2 3 4" xfId="713"/>
    <cellStyle name="t_HVAC Equipment (3)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差_M01-2(州市补助收入) 2 3" xfId="722"/>
    <cellStyle name="Warning Text 2" xfId="723"/>
    <cellStyle name="Warning Text 2 2 2" xfId="724"/>
    <cellStyle name="好_2007年检察院案件数 2 2" xfId="725"/>
    <cellStyle name="Warning Text 2 3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差_2007年人员分部门统计表 3" xfId="738"/>
    <cellStyle name="百分比 3 2 2 2" xfId="739"/>
    <cellStyle name="百分比 3 2 3" xfId="740"/>
    <cellStyle name="百分比 3 3" xfId="741"/>
    <cellStyle name="好_2009年一般性转移支付标准工资_奖励补助测算7.25 (version 1) (version 1)" xfId="742"/>
    <cellStyle name="百分比 3 3 2" xfId="743"/>
    <cellStyle name="百分比 4" xfId="744"/>
    <cellStyle name="常规 2 2 6" xfId="745"/>
    <cellStyle name="百分比 4 2" xfId="746"/>
    <cellStyle name="好_地方配套按人均增幅控制8.31（调整结案率后）xl 3" xfId="747"/>
    <cellStyle name="差_Book1 3" xfId="748"/>
    <cellStyle name="百分比 4 2 2" xfId="749"/>
    <cellStyle name="好_地方配套按人均增幅控制8.31（调整结案率后）xl 3 2" xfId="750"/>
    <cellStyle name="常规 2 10 7" xfId="751"/>
    <cellStyle name="差_Book1 3 2" xfId="752"/>
    <cellStyle name="百分比 4 2 2 2" xfId="753"/>
    <cellStyle name="好_地方配套按人均增幅控制8.31（调整结案率后）xl 4" xfId="754"/>
    <cellStyle name="差_Book1 4" xfId="755"/>
    <cellStyle name="百分比 4 2 3" xfId="756"/>
    <cellStyle name="百分比 4 3" xfId="757"/>
    <cellStyle name="差_Book2 3" xfId="758"/>
    <cellStyle name="百分比 4 3 2" xfId="759"/>
    <cellStyle name="数字 2 3" xfId="760"/>
    <cellStyle name="捠壿_Region Orders (2)" xfId="761"/>
    <cellStyle name="编号" xfId="762"/>
    <cellStyle name="标题 1 2" xfId="763"/>
    <cellStyle name="标题 2 2" xfId="764"/>
    <cellStyle name="好_高中教师人数（教育厅1.6日提供） 2 2 2" xfId="765"/>
    <cellStyle name="好_~5676413 2 2 2" xfId="766"/>
    <cellStyle name="标题 3 2" xfId="767"/>
    <cellStyle name="千位分隔 3" xfId="768"/>
    <cellStyle name="标题 4 2" xfId="769"/>
    <cellStyle name="好_第一部分：综合全" xfId="770"/>
    <cellStyle name="标题 5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好_00省级(打印)" xfId="778"/>
    <cellStyle name="差_奖励补助测算7.25 2 2" xfId="779"/>
    <cellStyle name="标题1" xfId="780"/>
    <cellStyle name="表标题" xfId="781"/>
    <cellStyle name="表标题 2" xfId="782"/>
    <cellStyle name="好_地方配套按人均增幅控制8.30xl 3" xfId="783"/>
    <cellStyle name="差_教育厅提供义务教育及高中教师人数（2009年1月6日）" xfId="784"/>
    <cellStyle name="表标题 2 2" xfId="785"/>
    <cellStyle name="好_地方配套按人均增幅控制8.30xl 3 2" xfId="786"/>
    <cellStyle name="差_教育厅提供义务教育及高中教师人数（2009年1月6日） 2" xfId="787"/>
    <cellStyle name="表标题 2 2 2" xfId="788"/>
    <cellStyle name="好_地方配套按人均增幅控制8.30xl 4" xfId="789"/>
    <cellStyle name="表标题 2 3" xfId="790"/>
    <cellStyle name="表标题 3" xfId="791"/>
    <cellStyle name="表标题 3 2" xfId="792"/>
    <cellStyle name="表标题 4" xfId="793"/>
    <cellStyle name="部门" xfId="794"/>
    <cellStyle name="差 2" xfId="795"/>
    <cellStyle name="好_业务工作量指标 2 2" xfId="796"/>
    <cellStyle name="差_~4190974" xfId="797"/>
    <cellStyle name="好_业务工作量指标 2 2 2" xfId="798"/>
    <cellStyle name="差_~4190974 2" xfId="799"/>
    <cellStyle name="差_~4190974 2 2" xfId="800"/>
    <cellStyle name="差_~4190974 2 2 2" xfId="801"/>
    <cellStyle name="差_~4190974 3" xfId="802"/>
    <cellStyle name="差_~4190974 4" xfId="803"/>
    <cellStyle name="好_M01-2(州市补助收入) 4" xfId="804"/>
    <cellStyle name="差_00省级(打印) 2" xfId="805"/>
    <cellStyle name="差_~5676413" xfId="806"/>
    <cellStyle name="差_00省级(打印) 2 2" xfId="807"/>
    <cellStyle name="差_~5676413 2" xfId="808"/>
    <cellStyle name="差_~5676413 2 3" xfId="809"/>
    <cellStyle name="差_00省级(打印) 2 3" xfId="810"/>
    <cellStyle name="差_~5676413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好_2007年政法部门业务指标 3" xfId="817"/>
    <cellStyle name="差_00省级(定稿) 2" xfId="818"/>
    <cellStyle name="好_2007年政法部门业务指标 3 2" xfId="819"/>
    <cellStyle name="差_00省级(定稿) 2 2" xfId="820"/>
    <cellStyle name="好_2009年一般性转移支付标准工资_地方配套按人均增幅控制8.31（调整结案率后）xl 3" xfId="821"/>
    <cellStyle name="差_00省级(定稿) 2 2 2" xfId="822"/>
    <cellStyle name="差_00省级(定稿) 2 3" xfId="823"/>
    <cellStyle name="强调 1 2 2" xfId="824"/>
    <cellStyle name="好_2007年政法部门业务指标 4" xfId="825"/>
    <cellStyle name="差_00省级(定稿) 3" xfId="826"/>
    <cellStyle name="强调 1 2 2 2" xfId="827"/>
    <cellStyle name="差_00省级(定稿) 3 2" xfId="828"/>
    <cellStyle name="强调 1 2 3" xfId="829"/>
    <cellStyle name="好_奖励补助测算7.23 2 2 2" xfId="830"/>
    <cellStyle name="差_00省级(定稿) 4" xfId="831"/>
    <cellStyle name="差_03昭通" xfId="832"/>
    <cellStyle name="差_03昭通 2" xfId="833"/>
    <cellStyle name="差_03昭通 2 2" xfId="834"/>
    <cellStyle name="好_2、土地面积、人口、粮食产量基本情况" xfId="835"/>
    <cellStyle name="差_03昭通 2 2 2" xfId="836"/>
    <cellStyle name="差_03昭通 2 3" xfId="837"/>
    <cellStyle name="常规 2 2 4 2" xfId="838"/>
    <cellStyle name="差_03昭通 3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3" xfId="846"/>
    <cellStyle name="差_0502通海县 3 2" xfId="847"/>
    <cellStyle name="差_0502通海县 4" xfId="848"/>
    <cellStyle name="差_05玉溪" xfId="849"/>
    <cellStyle name="표준_0N-HANDLING " xfId="850"/>
    <cellStyle name="差_05玉溪 2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5334_2006年迪庆县级财政报表附表" xfId="860"/>
    <cellStyle name="差_0605石屏县 2 2 2" xfId="861"/>
    <cellStyle name="好_06544D6AC6C34935B3F0F2962E8986A5 2" xfId="862"/>
    <cellStyle name="差_0605石屏县 2 3" xfId="863"/>
    <cellStyle name="差_云南省2008年转移支付测算——州市本级考核部分及政策性测算" xfId="864"/>
    <cellStyle name="差_0605石屏县 3" xfId="865"/>
    <cellStyle name="差_云南省2008年转移支付测算——州市本级考核部分及政策性测算 2" xfId="866"/>
    <cellStyle name="差_0605石屏县 3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历年教师人数" xfId="880"/>
    <cellStyle name="差_1110洱源县 2 2 2" xfId="881"/>
    <cellStyle name="差_1110洱源县 2 3" xfId="882"/>
    <cellStyle name="差_A426B27925684093B009CAC20FF19EF3_c 2" xfId="883"/>
    <cellStyle name="差_1110洱源县 3" xfId="884"/>
    <cellStyle name="差_1110洱源县 3 2" xfId="885"/>
    <cellStyle name="好_530623_2006年县级财政报表附表 2 2 2" xfId="886"/>
    <cellStyle name="差_1110洱源县 4" xfId="887"/>
    <cellStyle name="好_1110洱源县 2 2" xfId="888"/>
    <cellStyle name="差_11FBAECC21B44AB381CAD25299165218_c" xfId="889"/>
    <cellStyle name="好_1110洱源县 2 2 2" xfId="890"/>
    <cellStyle name="差_11FBAECC21B44AB381CAD25299165218_c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好_指标四 3" xfId="901"/>
    <cellStyle name="差_2、土地面积、人口、粮食产量基本情况 2" xfId="902"/>
    <cellStyle name="好_指标四 3 2" xfId="903"/>
    <cellStyle name="差_2、土地面积、人口、粮食产量基本情况 2 2" xfId="904"/>
    <cellStyle name="差_2、土地面积、人口、粮食产量基本情况 2 2 2" xfId="905"/>
    <cellStyle name="差_2、土地面积、人口、粮食产量基本情况 2 3" xfId="906"/>
    <cellStyle name="钎霖_4岿角利" xfId="907"/>
    <cellStyle name="好_指标四 4" xfId="908"/>
    <cellStyle name="差_2、土地面积、人口、粮食产量基本情况 3" xfId="909"/>
    <cellStyle name="差_2、土地面积、人口、粮食产量基本情况 3 2" xfId="910"/>
    <cellStyle name="差_2、土地面积、人口、粮食产量基本情况 4" xfId="911"/>
    <cellStyle name="差_2009年一般性转移支付标准工资_~4190974 3 2" xfId="912"/>
    <cellStyle name="差_2006年分析表" xfId="913"/>
    <cellStyle name="差_2006年全省财力计算表（中央、决算）" xfId="914"/>
    <cellStyle name="差_2006年全省财力计算表（中央、决算） 2" xfId="915"/>
    <cellStyle name="差_云南农村义务教育统计表 3" xfId="916"/>
    <cellStyle name="差_2006年全省财力计算表（中央、决算） 2 2" xfId="917"/>
    <cellStyle name="差_云南农村义务教育统计表 3 2" xfId="918"/>
    <cellStyle name="差_2006年全省财力计算表（中央、决算） 2 2 2" xfId="919"/>
    <cellStyle name="差_云南农村义务教育统计表 4" xfId="920"/>
    <cellStyle name="差_2006年全省财力计算表（中央、决算） 2 3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好_A22569180391442CBB6EA5F90672F36B_c 2" xfId="938"/>
    <cellStyle name="好_2009年一般性转移支付标准工资_奖励补助测算5.22测试 2 3" xfId="939"/>
    <cellStyle name="差_2007年检察院案件数 3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教师绩效工资测算表（离退休按各地上报数测算）2009年1月1日" xfId="950"/>
    <cellStyle name="差_奖励补助测算5.22测试 4" xfId="951"/>
    <cellStyle name="差_2007年政法部门业务指标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普通_ 白土" xfId="966"/>
    <cellStyle name="差_2008云南省分县市中小学教职工统计表（教育厅提供） 4" xfId="967"/>
    <cellStyle name="差_2009年一般性转移支付标准工资" xfId="968"/>
    <cellStyle name="输出 2" xfId="969"/>
    <cellStyle name="好_奖励补助测算5.22测试 3 2" xfId="970"/>
    <cellStyle name="好_2009年一般性转移支付标准工资_奖励补助测算7.23 2 3" xfId="971"/>
    <cellStyle name="差_2009年一般性转移支付标准工资 2 2" xfId="972"/>
    <cellStyle name="差_2009年一般性转移支付标准工资 2 2 2" xfId="973"/>
    <cellStyle name="差_2009年一般性转移支付标准工资 2 3" xfId="974"/>
    <cellStyle name="好_奖励补助测算5.22测试 4" xfId="975"/>
    <cellStyle name="差_2009年一般性转移支付标准工资 3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数量" xfId="983"/>
    <cellStyle name="差_2009年一般性转移支付标准工资_~4190974 2 3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常规 2 6 2" xfId="1003"/>
    <cellStyle name="差_2009年一般性转移支付标准工资_地方配套按人均增幅控制8.30xl" xfId="1004"/>
    <cellStyle name="常规 2 6 2 2" xfId="1005"/>
    <cellStyle name="差_2009年一般性转移支付标准工资_地方配套按人均增幅控制8.30xl 2" xfId="1006"/>
    <cellStyle name="好_云南省2008年中小学教职工情况（教育厅提供20090101加工整理） 2 3" xfId="1007"/>
    <cellStyle name="好_03昭通 4" xfId="1008"/>
    <cellStyle name="常规 2 6 2 2 2" xfId="1009"/>
    <cellStyle name="差_2009年一般性转移支付标准工资_地方配套按人均增幅控制8.30xl 2 2" xfId="1010"/>
    <cellStyle name="好_26B763351BD94A32801FF9DEB697A4AA_c" xfId="1011"/>
    <cellStyle name="差_2009年一般性转移支付标准工资_地方配套按人均增幅控制8.30xl 2 2 2" xfId="1012"/>
    <cellStyle name="差_2009年一般性转移支付标准工资_地方配套按人均增幅控制8.30xl 2 3" xfId="1013"/>
    <cellStyle name="常规 3 2" xfId="1014"/>
    <cellStyle name="常规 2 6 2 3" xfId="1015"/>
    <cellStyle name="差_2009年一般性转移支付标准工资_地方配套按人均增幅控制8.30xl 3" xfId="1016"/>
    <cellStyle name="常规 3 2 2" xfId="1017"/>
    <cellStyle name="差_2009年一般性转移支付标准工资_地方配套按人均增幅控制8.30xl 3 2" xfId="1018"/>
    <cellStyle name="常规 3 3" xfId="1019"/>
    <cellStyle name="差_2009年一般性转移支付标准工资_地方配套按人均增幅控制8.30xl 4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好_县级基础数据" xfId="1023"/>
    <cellStyle name="差_2009年一般性转移支付标准工资_地方配套按人均增幅控制8.30一般预算平均增幅、人均可用财力平均增幅两次控制、社会治安系数调整、案件数调整xl 2 2 2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好_卫生部门 3" xfId="1030"/>
    <cellStyle name="差_2009年一般性转移支付标准工资_地方配套按人均增幅控制8.31（调整结案率后）xl 2" xfId="1031"/>
    <cellStyle name="好_卫生部门 3 2" xfId="1032"/>
    <cellStyle name="差_2009年一般性转移支付标准工资_地方配套按人均增幅控制8.31（调整结案率后）xl 2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好_卫生部门 4" xfId="1036"/>
    <cellStyle name="差_2009年一般性转移支付标准工资_地方配套按人均增幅控制8.31（调整结案率后）xl 3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好_县级公安机关公用经费标准奖励测算方案（定稿）" xfId="1043"/>
    <cellStyle name="差_2009年一般性转移支付标准工资_奖励补助测算5.22测试 2 3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好_云南省2008年中小学教职工情况（教育厅提供20090101加工整理） 2 2" xfId="1048"/>
    <cellStyle name="好_03昭通 3" xfId="1049"/>
    <cellStyle name="差_2009年一般性转移支付标准工资_奖励补助测算5.23新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输入 2" xfId="1054"/>
    <cellStyle name="常规 2 8" xfId="1055"/>
    <cellStyle name="差_2009年一般性转移支付标准工资_奖励补助测算5.23新 3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好_26B763351BD94A32801FF9DEB697A4AA_c 2" xfId="1061"/>
    <cellStyle name="差_2009年一般性转移支付标准工资_奖励补助测算5.24冯铸 2 3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奖励补助测算7.23 3 2" xfId="1066"/>
    <cellStyle name="差_2009年一般性转移支付标准工资_奖励补助测算7.23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常规 2 5 2 2 2" xfId="1074"/>
    <cellStyle name="差_2009年一般性转移支付标准工资_奖励补助测算7.25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5334_2006年迪庆县级财政报表附表 4" xfId="1084"/>
    <cellStyle name="差_2009年一般性转移支付标准工资_奖励补助测算7.25 2 2 2" xfId="1085"/>
    <cellStyle name="好_A426B27925684093B009CAC20FF19EF3_c 2" xfId="1086"/>
    <cellStyle name="差_2009年一般性转移支付标准工资_奖励补助测算7.25 2 3" xfId="1087"/>
    <cellStyle name="差_2009年一般性转移支付标准工资_奖励补助测算7.25 3" xfId="1088"/>
    <cellStyle name="好 2" xfId="1089"/>
    <cellStyle name="差_2009年一般性转移支付标准工资_奖励补助测算7.25 4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业务工作量指标 3 2" xfId="1094"/>
    <cellStyle name="差_530623_2006年县级财政报表附表 2 2" xfId="1095"/>
    <cellStyle name="差_530623_2006年县级财政报表附表 2 3" xfId="1096"/>
    <cellStyle name="差_业务工作量指标 4" xfId="1097"/>
    <cellStyle name="差_530623_2006年县级财政报表附表 3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云南省2008年转移支付测算——州市本级考核部分及政策性测算 3 2" xfId="1107"/>
    <cellStyle name="差_530629_2006年县级财政报表附表 4" xfId="1108"/>
    <cellStyle name="差_5334_2006年迪庆县级财政报表附表 2" xfId="1109"/>
    <cellStyle name="常规 2 6 3" xfId="1110"/>
    <cellStyle name="差_5334_2006年迪庆县级财政报表附表 2 2" xfId="1111"/>
    <cellStyle name="常规 2 6 3 2" xfId="1112"/>
    <cellStyle name="差_5334_2006年迪庆县级财政报表附表 2 2 2" xfId="1113"/>
    <cellStyle name="常规 2 6 4" xfId="1114"/>
    <cellStyle name="差_卫生部门 3 2" xfId="1115"/>
    <cellStyle name="差_5334_2006年迪庆县级财政报表附表 2 3" xfId="1116"/>
    <cellStyle name="差_5334_2006年迪庆县级财政报表附表 3" xfId="1117"/>
    <cellStyle name="常规 2 7 3" xfId="1118"/>
    <cellStyle name="差_5334_2006年迪庆县级财政报表附表 3 2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好_地方配套按人均增幅控制8.31（调整结案率后）xl" xfId="1125"/>
    <cellStyle name="差_Book1" xfId="1126"/>
    <cellStyle name="好_地方配套按人均增幅控制8.31（调整结案率后）xl 2" xfId="1127"/>
    <cellStyle name="差_Book1 2" xfId="1128"/>
    <cellStyle name="好_地方配套按人均增幅控制8.31（调整结案率后）xl 2 2" xfId="1129"/>
    <cellStyle name="差_Book1 2 2" xfId="1130"/>
    <cellStyle name="好_地方配套按人均增幅控制8.31（调整结案率后）xl 2 2 2" xfId="1131"/>
    <cellStyle name="好_11大理 4" xfId="1132"/>
    <cellStyle name="差_Book1 2 2 2" xfId="1133"/>
    <cellStyle name="好_地方配套按人均增幅控制8.31（调整结案率后）xl 2 3" xfId="1134"/>
    <cellStyle name="差_Book1 2 3" xfId="1135"/>
    <cellStyle name="好_县级公安机关公用经费标准奖励测算方案（定稿） 4" xfId="1136"/>
    <cellStyle name="差_Book1_1" xfId="1137"/>
    <cellStyle name="差_地方配套按人均增幅控制8.30一般预算平均增幅、人均可用财力平均增幅两次控制、社会治安系数调整、案件数调整xl" xfId="1138"/>
    <cellStyle name="差_Book1_1 2" xfId="1139"/>
    <cellStyle name="差_地方配套按人均增幅控制8.30一般预算平均增幅、人均可用财力平均增幅两次控制、社会治安系数调整、案件数调整xl 2" xfId="1140"/>
    <cellStyle name="差_Book1_1 2 2" xfId="1141"/>
    <cellStyle name="强调 2" xfId="1142"/>
    <cellStyle name="差_地方配套按人均增幅控制8.30一般预算平均增幅、人均可用财力平均增幅两次控制、社会治安系数调整、案件数调整xl 2 2" xfId="1143"/>
    <cellStyle name="差_Book1_1 2 2 2" xfId="1144"/>
    <cellStyle name="汇总 2" xfId="1145"/>
    <cellStyle name="差_Book2 2" xfId="1146"/>
    <cellStyle name="差_Book2 2 2" xfId="1147"/>
    <cellStyle name="差_Book2 2 2 2" xfId="1148"/>
    <cellStyle name="好_教育厅提供义务教育及高中教师人数（2009年1月6日） 3 2" xfId="1149"/>
    <cellStyle name="差_Book2 2 3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好_汇总 2 3" xfId="1160"/>
    <cellStyle name="差_M03 2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好_~4190974 4" xfId="1176"/>
    <cellStyle name="差_财政供养人员 2" xfId="1177"/>
    <cellStyle name="差_财政供养人员 2 2 2" xfId="1178"/>
    <cellStyle name="差_财政供养人员 2 3" xfId="1179"/>
    <cellStyle name="常规 2 12" xfId="1180"/>
    <cellStyle name="差_财政支出对上级的依赖程度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强调 2 2" xfId="1190"/>
    <cellStyle name="差_地方配套按人均增幅控制8.30一般预算平均增幅、人均可用财力平均增幅两次控制、社会治安系数调整、案件数调整xl 2 2 2" xfId="1191"/>
    <cellStyle name="强调 3" xfId="1192"/>
    <cellStyle name="差_地方配套按人均增幅控制8.30一般预算平均增幅、人均可用财力平均增幅两次控制、社会治安系数调整、案件数调整xl 2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好_奖励补助测算7.25 (version 1) (version 1) 2 2" xfId="1200"/>
    <cellStyle name="差_地方配套按人均增幅控制8.31（调整结案率后）xl 2 3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好_530629_2006年县级财政报表附表 2 3" xfId="1205"/>
    <cellStyle name="差_第五部分(才淼、饶永宏） 2" xfId="1206"/>
    <cellStyle name="差_第五部分(才淼、饶永宏） 2 2" xfId="1207"/>
    <cellStyle name="差_检验表" xfId="1208"/>
    <cellStyle name="差_第五部分(才淼、饶永宏） 2 2 2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奖励补助测算5.23新 3" xfId="1215"/>
    <cellStyle name="差_高中教师人数（教育厅1.6日提供）" xfId="1216"/>
    <cellStyle name="差_奖励补助测算5.23新 3 2" xfId="1217"/>
    <cellStyle name="差_高中教师人数（教育厅1.6日提供）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好_城建部门" xfId="1229"/>
    <cellStyle name="差_汇总 2 3" xfId="1230"/>
    <cellStyle name="好_下半年禁吸戒毒经费1000万元 3 2" xfId="1231"/>
    <cellStyle name="差_汇总 3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日期" xfId="1257"/>
    <cellStyle name="差_奖励补助测算5.23新" xfId="1258"/>
    <cellStyle name="差_奖励补助测算5.23新 2" xfId="1259"/>
    <cellStyle name="差_奖励补助测算5.23新 2 2" xfId="1260"/>
    <cellStyle name="好_下半年禁吸戒毒经费1000万元 2 3" xfId="1261"/>
    <cellStyle name="好_5334_2006年迪庆县级财政报表附表" xfId="1262"/>
    <cellStyle name="差_奖励补助测算5.23新 2 2 2" xfId="1263"/>
    <cellStyle name="差_奖励补助测算5.23新 2 3" xfId="1264"/>
    <cellStyle name="好_奖励补助测算5.22测试 2 2 2" xfId="1265"/>
    <cellStyle name="差_奖励补助测算5.23新 4" xfId="1266"/>
    <cellStyle name="好_2006年在职人员情况 2 2" xfId="1267"/>
    <cellStyle name="差_奖励补助测算5.24冯铸" xfId="1268"/>
    <cellStyle name="好_2006年在职人员情况 2 2 2" xfId="1269"/>
    <cellStyle name="差_奖励补助测算5.24冯铸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好_2009年一般性转移支付标准工资 3 2" xfId="1281"/>
    <cellStyle name="差_奖励补助测算7.23 2 3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好_00省级(打印) 2" xfId="1292"/>
    <cellStyle name="差_奖励补助测算7.25 2 2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云南省2008年中小学教职工情况（教育厅提供20090101加工整理） 2 3" xfId="1300"/>
    <cellStyle name="差_教育厅提供义务教育及高中教师人数（2009年1月6日） 2 2" xfId="1301"/>
    <cellStyle name="好_2009年一般性转移支付标准工资 2" xfId="1302"/>
    <cellStyle name="差_教育厅提供义务教育及高中教师人数（2009年1月6日） 2 3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常规 2 2 2 2 2 2" xfId="1312"/>
    <cellStyle name="差_三季度－表二 4" xfId="1313"/>
    <cellStyle name="差_卫生部门" xfId="1314"/>
    <cellStyle name="差_卫生部门 2" xfId="1315"/>
    <cellStyle name="常规 2 5 4" xfId="1316"/>
    <cellStyle name="差_卫生部门 2 2" xfId="1317"/>
    <cellStyle name="差_卫生部门 2 2 2" xfId="1318"/>
    <cellStyle name="好_Book1_1" xfId="1319"/>
    <cellStyle name="差_卫生部门 2 3" xfId="1320"/>
    <cellStyle name="差_卫生部门 3" xfId="1321"/>
    <cellStyle name="好_三季度－表二" xfId="1322"/>
    <cellStyle name="差_卫生部门 4" xfId="1323"/>
    <cellStyle name="好_2009年一般性转移支付标准工资_奖励补助测算7.23 3 2" xfId="1324"/>
    <cellStyle name="差_文体广播部门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解释性文本 2" xfId="1331"/>
    <cellStyle name="差_下半年禁吸戒毒经费1000万元 3" xfId="1332"/>
    <cellStyle name="差_下半年禁吸戒毒经费1000万元 3 2" xfId="1333"/>
    <cellStyle name="好_业务工作量指标 3 2" xfId="1334"/>
    <cellStyle name="差_下半年禁吸戒毒经费1000万元 4" xfId="1335"/>
    <cellStyle name="好_~4190974 2" xfId="1336"/>
    <cellStyle name="差_县级公安机关公用经费标准奖励测算方案（定稿）" xfId="1337"/>
    <cellStyle name="好_~4190974 2 2" xfId="1338"/>
    <cellStyle name="差_县级公安机关公用经费标准奖励测算方案（定稿） 2" xfId="1339"/>
    <cellStyle name="好_2009年一般性转移支付标准工资_不用软件计算9.1不考虑经费管理评价xl 4" xfId="1340"/>
    <cellStyle name="好_~4190974 2 2 2" xfId="1341"/>
    <cellStyle name="差_县级公安机关公用经费标准奖励测算方案（定稿） 2 2" xfId="1342"/>
    <cellStyle name="差_县级公安机关公用经费标准奖励测算方案（定稿） 2 2 2" xfId="1343"/>
    <cellStyle name="差_县级公安机关公用经费标准奖励测算方案（定稿） 2 3" xfId="1344"/>
    <cellStyle name="好_~4190974 2 3" xfId="1345"/>
    <cellStyle name="差_县级公安机关公用经费标准奖励测算方案（定稿）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好_11大理 2" xfId="1358"/>
    <cellStyle name="差_云南省2008年中小学教师人数统计表" xfId="1359"/>
    <cellStyle name="好_05玉溪 2" xfId="1360"/>
    <cellStyle name="差_云南省2008年中小学教职工情况（教育厅提供20090101加工整理）" xfId="1361"/>
    <cellStyle name="好_05玉溪 2 2" xfId="1362"/>
    <cellStyle name="差_云南省2008年中小学教职工情况（教育厅提供20090101加工整理） 2" xfId="1363"/>
    <cellStyle name="好_05玉溪 2 2 2" xfId="1364"/>
    <cellStyle name="差_云南省2008年中小学教职工情况（教育厅提供20090101加工整理） 2 2" xfId="1365"/>
    <cellStyle name="好_05玉溪 2 3" xfId="1366"/>
    <cellStyle name="差_云南省2008年中小学教职工情况（教育厅提供20090101加工整理）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分级显示行_1_13区汇总" xfId="1370"/>
    <cellStyle name="差_云南省2008年转移支付测算——州市本级考核部分及政策性测算 2 2" xfId="1371"/>
    <cellStyle name="好_2009年一般性转移支付标准工资_地方配套按人均增幅控制8.31（调整结案率后）xl 4" xfId="1372"/>
    <cellStyle name="差_云南省2008年转移支付测算——州市本级考核部分及政策性测算 2 2 2" xfId="1373"/>
    <cellStyle name="好_奖励补助测算7.25 2 2 2" xfId="1374"/>
    <cellStyle name="差_云南省2008年转移支付测算——州市本级考核部分及政策性测算 2 3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好_奖励补助测算5.23新" xfId="1385"/>
    <cellStyle name="差_指标五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2" xfId="1394"/>
    <cellStyle name="常规 2 10" xfId="1395"/>
    <cellStyle name="好_奖励补助测算7.25 3 2" xfId="1396"/>
    <cellStyle name="常规 2 10 10" xfId="1397"/>
    <cellStyle name="常规 2 10 11" xfId="1398"/>
    <cellStyle name="好_0605石屏县 2" xfId="1399"/>
    <cellStyle name="常规 2 10 12" xfId="1400"/>
    <cellStyle name="好_0605石屏县 3" xfId="1401"/>
    <cellStyle name="常规 2 10 13" xfId="1402"/>
    <cellStyle name="常规 2 10 2 2" xfId="1403"/>
    <cellStyle name="常规 2 10 3" xfId="1404"/>
    <cellStyle name="常规 2 10 3 10" xfId="1405"/>
    <cellStyle name="常规 2 10 3 11" xfId="1406"/>
    <cellStyle name="常规 2 10 3 2" xfId="1407"/>
    <cellStyle name="常规 2 10 3 3" xfId="1408"/>
    <cellStyle name="常规 2 10 3 4" xfId="1409"/>
    <cellStyle name="常规 2 10 3 8" xfId="1410"/>
    <cellStyle name="常规 2 10 3 9" xfId="1411"/>
    <cellStyle name="常规 2 10 4 2" xfId="1412"/>
    <cellStyle name="常规 2 10 5" xfId="1413"/>
    <cellStyle name="常规 2 10 6" xfId="1414"/>
    <cellStyle name="小数" xfId="1415"/>
    <cellStyle name="常规 2 10 8" xfId="1416"/>
    <cellStyle name="常规 2 10 9" xfId="1417"/>
    <cellStyle name="常规 2 11" xfId="1418"/>
    <cellStyle name="常规 2 11 2" xfId="1419"/>
    <cellStyle name="常规 2 13" xfId="1420"/>
    <cellStyle name="常规 2 14" xfId="1421"/>
    <cellStyle name="常规 2 20" xfId="1422"/>
    <cellStyle name="常规 2 15" xfId="1423"/>
    <cellStyle name="常规 2 16" xfId="1424"/>
    <cellStyle name="常规 2 17" xfId="1425"/>
    <cellStyle name="常规 2 18" xfId="1426"/>
    <cellStyle name="常规 2 19" xfId="1427"/>
    <cellStyle name="常规 2 2" xfId="1428"/>
    <cellStyle name="常规 2 2 2" xfId="1429"/>
    <cellStyle name="常规 2 2 2 2 2" xfId="1430"/>
    <cellStyle name="常规 2 2 2 2 3" xfId="1431"/>
    <cellStyle name="常规 2 2 2 3" xfId="1432"/>
    <cellStyle name="常规 2 2 2 3 2" xfId="1433"/>
    <cellStyle name="常规 2 2 3" xfId="1434"/>
    <cellStyle name="常规 2 2 3 2" xfId="1435"/>
    <cellStyle name="常规 2 2 3 2 2" xfId="1436"/>
    <cellStyle name="常规 2 2 3 3" xfId="1437"/>
    <cellStyle name="常规 2 2 4" xfId="1438"/>
    <cellStyle name="常规 2 2 5" xfId="1439"/>
    <cellStyle name="常规 2 2 5 2" xfId="1440"/>
    <cellStyle name="常规 2 2_Book1" xfId="1441"/>
    <cellStyle name="常规 2 3" xfId="1442"/>
    <cellStyle name="常规 2 3 2" xfId="1443"/>
    <cellStyle name="常规 2 3 2 2" xfId="1444"/>
    <cellStyle name="常规 2 3 2 2 2" xfId="1445"/>
    <cellStyle name="常规 2 3 2 3" xfId="1446"/>
    <cellStyle name="常规 2 3 3" xfId="1447"/>
    <cellStyle name="常规 2 3 3 2" xfId="1448"/>
    <cellStyle name="常规 2 4" xfId="1449"/>
    <cellStyle name="常规 2 4 2" xfId="1450"/>
    <cellStyle name="常规 2 4 2 2" xfId="1451"/>
    <cellStyle name="常规 2 4 2 2 2" xfId="1452"/>
    <cellStyle name="常规 2 4 2 3" xfId="1453"/>
    <cellStyle name="常规 2 4 3" xfId="1454"/>
    <cellStyle name="好_2008云南省分县市中小学教职工统计表（教育厅提供） 2 3" xfId="1455"/>
    <cellStyle name="常规 2 4 3 2" xfId="1456"/>
    <cellStyle name="常规 2 4 4" xfId="1457"/>
    <cellStyle name="常规 2 5" xfId="1458"/>
    <cellStyle name="常规 2 5 2" xfId="1459"/>
    <cellStyle name="小数 4" xfId="1460"/>
    <cellStyle name="常规 2 5 2 2" xfId="1461"/>
    <cellStyle name="好_03昭通 2" xfId="1462"/>
    <cellStyle name="常规 2 5 2 3" xfId="1463"/>
    <cellStyle name="常规 2 5 3" xfId="1464"/>
    <cellStyle name="常规 2 5 3 2" xfId="1465"/>
    <cellStyle name="常规 2 6" xfId="1466"/>
    <cellStyle name="常规 2 7" xfId="1467"/>
    <cellStyle name="常规 2 7 3 2" xfId="1468"/>
    <cellStyle name="好_三季度－表二 2" xfId="1469"/>
    <cellStyle name="常规 2 7 4" xfId="1470"/>
    <cellStyle name="常规 2 8 2" xfId="1471"/>
    <cellStyle name="常规 2 8 2 2" xfId="1472"/>
    <cellStyle name="常规 2 8 2 2 2" xfId="1473"/>
    <cellStyle name="常规 2 8 2 3" xfId="1474"/>
    <cellStyle name="常规 2 8 3" xfId="1475"/>
    <cellStyle name="常规 2 8 3 2" xfId="1476"/>
    <cellStyle name="常规 2 9" xfId="1477"/>
    <cellStyle name="常规 2 9 2" xfId="1478"/>
    <cellStyle name="常规 2 9 2 2" xfId="1479"/>
    <cellStyle name="常规 2 9 3" xfId="1480"/>
    <cellStyle name="常规 3" xfId="1481"/>
    <cellStyle name="常规 3 2 2 2" xfId="1482"/>
    <cellStyle name="常规 3 3 2" xfId="1483"/>
    <cellStyle name="常规 3 4" xfId="1484"/>
    <cellStyle name="常规 4 2" xfId="1485"/>
    <cellStyle name="常规 4 4" xfId="1486"/>
    <cellStyle name="常规 4 2 2" xfId="1487"/>
    <cellStyle name="常规 6 4" xfId="1488"/>
    <cellStyle name="常规 4 2 2 2" xfId="1489"/>
    <cellStyle name="常规 4 2 3" xfId="1490"/>
    <cellStyle name="常规 4 3" xfId="1491"/>
    <cellStyle name="常规 5 4" xfId="1492"/>
    <cellStyle name="常规 4 3 2" xfId="1493"/>
    <cellStyle name="常规 5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C23" sqref="C23"/>
    </sheetView>
  </sheetViews>
  <sheetFormatPr defaultColWidth="9" defaultRowHeight="14.25" outlineLevelCol="6"/>
  <cols>
    <col min="1" max="1" width="25.8833333333333" style="164" customWidth="1"/>
    <col min="2" max="2" width="15.4416666666667" style="164" customWidth="1"/>
    <col min="3" max="3" width="28" style="164" customWidth="1"/>
    <col min="4" max="4" width="16.3333333333333" style="164" customWidth="1"/>
    <col min="5" max="5" width="16.1083333333333" style="164" customWidth="1"/>
    <col min="6" max="6" width="16.4416666666667" style="164" customWidth="1"/>
    <col min="7" max="7" width="16.2166666666667" style="164" customWidth="1"/>
    <col min="8" max="16384" width="9" style="164"/>
  </cols>
  <sheetData>
    <row r="1" ht="13.5" spans="1:6">
      <c r="A1" s="165"/>
      <c r="F1" s="98" t="s">
        <v>0</v>
      </c>
    </row>
    <row r="2" ht="28.5" customHeight="1" spans="1:6">
      <c r="A2" s="166" t="s">
        <v>1</v>
      </c>
      <c r="B2" s="166"/>
      <c r="C2" s="166"/>
      <c r="D2" s="166"/>
      <c r="E2" s="166"/>
      <c r="F2" s="166"/>
    </row>
    <row r="3" ht="22.5" customHeight="1" spans="1:6">
      <c r="A3" s="165"/>
      <c r="B3" s="165"/>
      <c r="C3" s="165"/>
      <c r="D3" s="165"/>
      <c r="E3" s="165"/>
      <c r="F3" s="167" t="s">
        <v>2</v>
      </c>
    </row>
    <row r="4" ht="13.5" spans="1:7">
      <c r="A4" s="168" t="s">
        <v>3</v>
      </c>
      <c r="B4" s="168"/>
      <c r="C4" s="169" t="s">
        <v>4</v>
      </c>
      <c r="D4" s="169"/>
      <c r="E4" s="169"/>
      <c r="F4" s="169"/>
      <c r="G4" s="169"/>
    </row>
    <row r="5" ht="13.5" spans="1:7">
      <c r="A5" s="168" t="s">
        <v>5</v>
      </c>
      <c r="B5" s="168" t="s">
        <v>6</v>
      </c>
      <c r="C5" s="168" t="s">
        <v>5</v>
      </c>
      <c r="D5" s="168" t="s">
        <v>7</v>
      </c>
      <c r="E5" s="170" t="s">
        <v>8</v>
      </c>
      <c r="F5" s="168" t="s">
        <v>9</v>
      </c>
      <c r="G5" s="168" t="s">
        <v>10</v>
      </c>
    </row>
    <row r="6" spans="1:7">
      <c r="A6" s="171" t="s">
        <v>11</v>
      </c>
      <c r="B6" s="172">
        <v>2638.23</v>
      </c>
      <c r="C6" s="173" t="s">
        <v>12</v>
      </c>
      <c r="D6" s="174">
        <f>E6+F6+G6</f>
        <v>2638.2309</v>
      </c>
      <c r="E6" s="174">
        <f>SUM(E7:E32)</f>
        <v>2038.2309</v>
      </c>
      <c r="F6" s="174">
        <f>SUM(F7:F32)</f>
        <v>600</v>
      </c>
      <c r="G6" s="175">
        <f>SUM(G7:G32)</f>
        <v>0</v>
      </c>
    </row>
    <row r="7" ht="13.5" spans="1:7">
      <c r="A7" s="171" t="s">
        <v>13</v>
      </c>
      <c r="B7" s="176">
        <v>2038.2309</v>
      </c>
      <c r="C7" s="177" t="s">
        <v>14</v>
      </c>
      <c r="D7" s="174"/>
      <c r="E7" s="174"/>
      <c r="F7" s="174"/>
      <c r="G7" s="175"/>
    </row>
    <row r="8" ht="13.5" spans="1:7">
      <c r="A8" s="171" t="s">
        <v>15</v>
      </c>
      <c r="B8" s="176">
        <v>600</v>
      </c>
      <c r="C8" s="177" t="s">
        <v>16</v>
      </c>
      <c r="D8" s="174"/>
      <c r="E8" s="174"/>
      <c r="F8" s="174"/>
      <c r="G8" s="175"/>
    </row>
    <row r="9" ht="13.5" spans="1:7">
      <c r="A9" s="171" t="s">
        <v>17</v>
      </c>
      <c r="B9" s="178"/>
      <c r="C9" s="177" t="s">
        <v>18</v>
      </c>
      <c r="D9" s="174"/>
      <c r="E9" s="174"/>
      <c r="F9" s="174"/>
      <c r="G9" s="175"/>
    </row>
    <row r="10" spans="1:7">
      <c r="A10" s="179"/>
      <c r="B10" s="176"/>
      <c r="C10" s="177" t="s">
        <v>19</v>
      </c>
      <c r="D10" s="174"/>
      <c r="E10" s="174"/>
      <c r="F10" s="174"/>
      <c r="G10" s="175"/>
    </row>
    <row r="11" ht="13.5" spans="1:7">
      <c r="A11" s="171" t="s">
        <v>20</v>
      </c>
      <c r="B11" s="178"/>
      <c r="C11" s="177" t="s">
        <v>21</v>
      </c>
      <c r="D11" s="174"/>
      <c r="E11" s="174"/>
      <c r="F11" s="174"/>
      <c r="G11" s="175"/>
    </row>
    <row r="12" ht="13.5" spans="1:7">
      <c r="A12" s="171" t="s">
        <v>22</v>
      </c>
      <c r="B12" s="178"/>
      <c r="C12" s="177" t="s">
        <v>23</v>
      </c>
      <c r="D12" s="174"/>
      <c r="E12" s="174"/>
      <c r="F12" s="174"/>
      <c r="G12" s="175"/>
    </row>
    <row r="13" ht="13.5" spans="1:7">
      <c r="A13" s="171" t="s">
        <v>24</v>
      </c>
      <c r="B13" s="178"/>
      <c r="C13" s="177" t="s">
        <v>25</v>
      </c>
      <c r="D13" s="180"/>
      <c r="E13" s="174"/>
      <c r="F13" s="174"/>
      <c r="G13" s="175"/>
    </row>
    <row r="14" spans="1:7">
      <c r="A14" s="171" t="s">
        <v>26</v>
      </c>
      <c r="B14" s="178"/>
      <c r="C14" s="177" t="s">
        <v>27</v>
      </c>
      <c r="D14" s="180">
        <v>33.47</v>
      </c>
      <c r="E14" s="174">
        <v>33.4651</v>
      </c>
      <c r="F14" s="174"/>
      <c r="G14" s="175"/>
    </row>
    <row r="15" spans="1:7">
      <c r="A15" s="181"/>
      <c r="B15" s="176"/>
      <c r="C15" s="177" t="s">
        <v>28</v>
      </c>
      <c r="D15" s="180">
        <v>16.33</v>
      </c>
      <c r="E15" s="174">
        <v>16.334</v>
      </c>
      <c r="F15" s="174"/>
      <c r="G15" s="175"/>
    </row>
    <row r="16" ht="13.5" spans="1:7">
      <c r="A16" s="181"/>
      <c r="B16" s="176"/>
      <c r="C16" s="177" t="s">
        <v>29</v>
      </c>
      <c r="D16" s="180"/>
      <c r="E16" s="174"/>
      <c r="F16" s="174"/>
      <c r="G16" s="175"/>
    </row>
    <row r="17" spans="1:7">
      <c r="A17" s="181"/>
      <c r="B17" s="176"/>
      <c r="C17" s="177" t="s">
        <v>30</v>
      </c>
      <c r="D17" s="180">
        <v>600</v>
      </c>
      <c r="E17" s="180"/>
      <c r="F17" s="180">
        <v>600</v>
      </c>
      <c r="G17" s="175"/>
    </row>
    <row r="18" spans="1:7">
      <c r="A18" s="181"/>
      <c r="B18" s="176"/>
      <c r="C18" s="177" t="s">
        <v>31</v>
      </c>
      <c r="D18" s="180">
        <v>1974.2</v>
      </c>
      <c r="E18" s="174">
        <v>1974.2005</v>
      </c>
      <c r="F18" s="174"/>
      <c r="G18" s="175"/>
    </row>
    <row r="19" ht="13.5" spans="1:7">
      <c r="A19" s="181"/>
      <c r="B19" s="176"/>
      <c r="C19" s="177" t="s">
        <v>32</v>
      </c>
      <c r="D19" s="180"/>
      <c r="E19" s="174"/>
      <c r="F19" s="174"/>
      <c r="G19" s="175"/>
    </row>
    <row r="20" ht="13.5" spans="1:7">
      <c r="A20" s="181"/>
      <c r="B20" s="176"/>
      <c r="C20" s="177" t="s">
        <v>33</v>
      </c>
      <c r="D20" s="180"/>
      <c r="E20" s="174"/>
      <c r="F20" s="174"/>
      <c r="G20" s="175"/>
    </row>
    <row r="21" ht="13.5" spans="1:7">
      <c r="A21" s="181"/>
      <c r="B21" s="176"/>
      <c r="C21" s="177" t="s">
        <v>34</v>
      </c>
      <c r="D21" s="180"/>
      <c r="E21" s="174"/>
      <c r="F21" s="174"/>
      <c r="G21" s="175"/>
    </row>
    <row r="22" ht="13.5" spans="1:7">
      <c r="A22" s="181"/>
      <c r="B22" s="176"/>
      <c r="C22" s="177" t="s">
        <v>35</v>
      </c>
      <c r="D22" s="180"/>
      <c r="E22" s="174"/>
      <c r="F22" s="174"/>
      <c r="G22" s="175"/>
    </row>
    <row r="23" ht="13.5" spans="1:7">
      <c r="A23" s="181"/>
      <c r="B23" s="176"/>
      <c r="C23" s="177" t="s">
        <v>36</v>
      </c>
      <c r="D23" s="180"/>
      <c r="E23" s="174"/>
      <c r="F23" s="174"/>
      <c r="G23" s="175"/>
    </row>
    <row r="24" ht="13.5" spans="1:7">
      <c r="A24" s="181"/>
      <c r="B24" s="176"/>
      <c r="C24" s="177" t="s">
        <v>37</v>
      </c>
      <c r="D24" s="180"/>
      <c r="E24" s="174"/>
      <c r="F24" s="174"/>
      <c r="G24" s="175"/>
    </row>
    <row r="25" spans="1:7">
      <c r="A25" s="181"/>
      <c r="B25" s="176"/>
      <c r="C25" s="177" t="s">
        <v>38</v>
      </c>
      <c r="D25" s="180">
        <v>14.23</v>
      </c>
      <c r="E25" s="174">
        <v>14.2313</v>
      </c>
      <c r="F25" s="174"/>
      <c r="G25" s="175"/>
    </row>
    <row r="26" ht="13.5" spans="1:7">
      <c r="A26" s="181"/>
      <c r="B26" s="176"/>
      <c r="C26" s="177" t="s">
        <v>39</v>
      </c>
      <c r="D26" s="180"/>
      <c r="E26" s="174"/>
      <c r="F26" s="174"/>
      <c r="G26" s="175"/>
    </row>
    <row r="27" ht="13.5" spans="1:7">
      <c r="A27" s="181"/>
      <c r="B27" s="176"/>
      <c r="C27" s="177" t="s">
        <v>40</v>
      </c>
      <c r="D27" s="180"/>
      <c r="E27" s="174"/>
      <c r="F27" s="174"/>
      <c r="G27" s="175"/>
    </row>
    <row r="28" ht="13.5" spans="1:7">
      <c r="A28" s="181"/>
      <c r="B28" s="176"/>
      <c r="C28" s="177" t="s">
        <v>41</v>
      </c>
      <c r="D28" s="180"/>
      <c r="E28" s="174"/>
      <c r="F28" s="174"/>
      <c r="G28" s="175"/>
    </row>
    <row r="29" ht="13.5" spans="1:7">
      <c r="A29" s="181"/>
      <c r="B29" s="176"/>
      <c r="C29" s="177" t="s">
        <v>42</v>
      </c>
      <c r="D29" s="174"/>
      <c r="E29" s="174"/>
      <c r="F29" s="174"/>
      <c r="G29" s="175"/>
    </row>
    <row r="30" ht="13.5" spans="1:7">
      <c r="A30" s="181"/>
      <c r="B30" s="176"/>
      <c r="C30" s="177" t="s">
        <v>43</v>
      </c>
      <c r="D30" s="174"/>
      <c r="E30" s="174"/>
      <c r="F30" s="174"/>
      <c r="G30" s="175"/>
    </row>
    <row r="31" ht="13.5" spans="1:7">
      <c r="A31" s="181"/>
      <c r="B31" s="176"/>
      <c r="C31" s="177" t="s">
        <v>44</v>
      </c>
      <c r="D31" s="174"/>
      <c r="E31" s="174"/>
      <c r="F31" s="174"/>
      <c r="G31" s="175"/>
    </row>
    <row r="32" ht="13.5" spans="1:7">
      <c r="A32" s="181"/>
      <c r="B32" s="176"/>
      <c r="C32" s="177" t="s">
        <v>45</v>
      </c>
      <c r="D32" s="174"/>
      <c r="E32" s="174"/>
      <c r="F32" s="174"/>
      <c r="G32" s="175"/>
    </row>
    <row r="33" ht="13.5" spans="1:7">
      <c r="A33" s="182" t="s">
        <v>46</v>
      </c>
      <c r="B33" s="176">
        <f>SUM(B7:B32)</f>
        <v>2638.2309</v>
      </c>
      <c r="C33" s="183" t="s">
        <v>47</v>
      </c>
      <c r="D33" s="174">
        <f>E33+F33+G33</f>
        <v>2638.2309</v>
      </c>
      <c r="E33" s="174">
        <f>E6</f>
        <v>2038.2309</v>
      </c>
      <c r="F33" s="174">
        <f>F6</f>
        <v>600</v>
      </c>
      <c r="G33" s="175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showGridLines="0" showZeros="0" topLeftCell="A28" workbookViewId="0">
      <selection activeCell="F35" sqref="F35"/>
    </sheetView>
  </sheetViews>
  <sheetFormatPr defaultColWidth="3.44166666666667" defaultRowHeight="14.25"/>
  <cols>
    <col min="1" max="1" width="5.66666666666667" style="124" customWidth="1"/>
    <col min="2" max="2" width="5.775" style="140" customWidth="1"/>
    <col min="3" max="3" width="5.44166666666667" style="140" customWidth="1"/>
    <col min="4" max="4" width="31.3333333333333" style="124" customWidth="1"/>
    <col min="5" max="5" width="24" style="124" customWidth="1"/>
    <col min="6" max="6" width="22.3333333333333" style="124" customWidth="1"/>
    <col min="7" max="7" width="19.2166666666667" style="124" customWidth="1"/>
    <col min="8" max="8" width="18.2166666666667" style="124" customWidth="1"/>
    <col min="9" max="9" width="9" style="124" customWidth="1"/>
    <col min="10" max="10" width="14.4416666666667" style="124" customWidth="1"/>
    <col min="11" max="255" width="9" style="124" customWidth="1"/>
    <col min="256" max="16384" width="3.44166666666667" style="124"/>
  </cols>
  <sheetData>
    <row r="1" ht="13.5" spans="1:8">
      <c r="A1" s="141"/>
      <c r="B1" s="141"/>
      <c r="H1" s="98" t="s">
        <v>48</v>
      </c>
    </row>
    <row r="2" ht="25.5" customHeight="1" spans="1:8">
      <c r="A2" s="126" t="s">
        <v>49</v>
      </c>
      <c r="B2" s="142"/>
      <c r="C2" s="142"/>
      <c r="D2" s="142"/>
      <c r="E2" s="142"/>
      <c r="F2" s="142"/>
      <c r="G2" s="142"/>
      <c r="H2" s="142"/>
    </row>
    <row r="3" ht="16.5" customHeight="1" spans="1:8">
      <c r="A3" s="127"/>
      <c r="B3" s="143"/>
      <c r="C3" s="143"/>
      <c r="D3" s="127"/>
      <c r="E3" s="127"/>
      <c r="F3" s="127"/>
      <c r="G3" s="127"/>
      <c r="H3" s="128" t="s">
        <v>2</v>
      </c>
    </row>
    <row r="4" ht="16.5" customHeight="1" spans="1:8">
      <c r="A4" s="130" t="s">
        <v>50</v>
      </c>
      <c r="B4" s="130"/>
      <c r="C4" s="130"/>
      <c r="D4" s="130" t="s">
        <v>51</v>
      </c>
      <c r="E4" s="130" t="s">
        <v>7</v>
      </c>
      <c r="F4" s="130" t="s">
        <v>52</v>
      </c>
      <c r="G4" s="130" t="s">
        <v>53</v>
      </c>
      <c r="H4" s="130" t="s">
        <v>54</v>
      </c>
    </row>
    <row r="5" ht="21.75" customHeight="1" spans="1:8">
      <c r="A5" s="130" t="s">
        <v>55</v>
      </c>
      <c r="B5" s="144" t="s">
        <v>56</v>
      </c>
      <c r="C5" s="144" t="s">
        <v>57</v>
      </c>
      <c r="D5" s="130"/>
      <c r="E5" s="130"/>
      <c r="F5" s="130"/>
      <c r="G5" s="130"/>
      <c r="H5" s="130"/>
    </row>
    <row r="6" spans="1:8">
      <c r="A6" s="130" t="s">
        <v>58</v>
      </c>
      <c r="B6" s="144" t="s">
        <v>58</v>
      </c>
      <c r="C6" s="144" t="s">
        <v>58</v>
      </c>
      <c r="D6" s="130" t="s">
        <v>58</v>
      </c>
      <c r="E6" s="130">
        <v>1</v>
      </c>
      <c r="F6" s="130">
        <v>2</v>
      </c>
      <c r="G6" s="130">
        <v>3</v>
      </c>
      <c r="H6" s="130">
        <v>4</v>
      </c>
    </row>
    <row r="7" ht="18" customHeight="1" spans="1:9">
      <c r="A7" s="145"/>
      <c r="B7" s="46"/>
      <c r="C7" s="46"/>
      <c r="D7" s="146" t="s">
        <v>7</v>
      </c>
      <c r="E7" s="147">
        <f>SUM(F7+G7)</f>
        <v>2038.2309</v>
      </c>
      <c r="F7" s="148">
        <f>SUM(F11:F61)</f>
        <v>297.6376</v>
      </c>
      <c r="G7" s="40">
        <f>SUM(G11:G61)</f>
        <v>1740.5933</v>
      </c>
      <c r="H7" s="149"/>
      <c r="I7" s="162"/>
    </row>
    <row r="8" spans="1:8">
      <c r="A8" s="45" t="s">
        <v>59</v>
      </c>
      <c r="B8" s="46"/>
      <c r="C8" s="46"/>
      <c r="D8" s="150"/>
      <c r="E8" s="147">
        <f>SUM(F8:G8)</f>
        <v>0</v>
      </c>
      <c r="F8" s="40"/>
      <c r="G8" s="40"/>
      <c r="H8" s="78"/>
    </row>
    <row r="9" spans="1:10">
      <c r="A9" s="35" t="s">
        <v>60</v>
      </c>
      <c r="B9" s="35"/>
      <c r="C9" s="35"/>
      <c r="D9" s="151" t="s">
        <v>61</v>
      </c>
      <c r="E9" s="152">
        <f>SUM(E10:E15)</f>
        <v>9.6275</v>
      </c>
      <c r="F9" s="153"/>
      <c r="G9" s="153"/>
      <c r="H9" s="78"/>
      <c r="J9" s="163"/>
    </row>
    <row r="10" spans="1:8">
      <c r="A10" s="35"/>
      <c r="B10" s="35" t="s">
        <v>62</v>
      </c>
      <c r="C10" s="35"/>
      <c r="D10" s="150" t="s">
        <v>63</v>
      </c>
      <c r="E10" s="154">
        <f t="shared" ref="E10:E15" si="0">SUM(F10:G10)</f>
        <v>0</v>
      </c>
      <c r="F10" s="155"/>
      <c r="G10" s="153"/>
      <c r="H10" s="78"/>
    </row>
    <row r="11" spans="1:8">
      <c r="A11" s="35"/>
      <c r="B11" s="35"/>
      <c r="C11" s="35" t="s">
        <v>62</v>
      </c>
      <c r="D11" s="156" t="s">
        <v>64</v>
      </c>
      <c r="E11" s="147">
        <f t="shared" si="0"/>
        <v>6.7561</v>
      </c>
      <c r="F11" s="157">
        <v>6.7561</v>
      </c>
      <c r="G11" s="40"/>
      <c r="H11" s="78"/>
    </row>
    <row r="12" spans="1:8">
      <c r="A12" s="35"/>
      <c r="B12" s="35"/>
      <c r="C12" s="35" t="s">
        <v>65</v>
      </c>
      <c r="D12" s="156" t="s">
        <v>66</v>
      </c>
      <c r="E12" s="147">
        <f t="shared" si="0"/>
        <v>2.7025</v>
      </c>
      <c r="F12" s="157">
        <v>2.7025</v>
      </c>
      <c r="G12" s="40"/>
      <c r="H12" s="78"/>
    </row>
    <row r="13" spans="1:8">
      <c r="A13" s="35"/>
      <c r="B13" s="35" t="s">
        <v>67</v>
      </c>
      <c r="C13" s="35"/>
      <c r="D13" s="156" t="s">
        <v>68</v>
      </c>
      <c r="E13" s="147">
        <f t="shared" si="0"/>
        <v>0</v>
      </c>
      <c r="F13" s="157"/>
      <c r="G13" s="40"/>
      <c r="H13" s="78"/>
    </row>
    <row r="14" spans="1:8">
      <c r="A14" s="35"/>
      <c r="B14" s="35"/>
      <c r="C14" s="35" t="s">
        <v>69</v>
      </c>
      <c r="D14" s="150" t="s">
        <v>70</v>
      </c>
      <c r="E14" s="147">
        <f t="shared" si="0"/>
        <v>0.0338</v>
      </c>
      <c r="F14" s="157">
        <v>0.0338</v>
      </c>
      <c r="G14" s="40"/>
      <c r="H14" s="78"/>
    </row>
    <row r="15" spans="1:8">
      <c r="A15" s="35"/>
      <c r="B15" s="35"/>
      <c r="C15" s="35" t="s">
        <v>71</v>
      </c>
      <c r="D15" s="150" t="s">
        <v>72</v>
      </c>
      <c r="E15" s="147">
        <f t="shared" si="0"/>
        <v>0.1351</v>
      </c>
      <c r="F15" s="157">
        <v>0.1351</v>
      </c>
      <c r="G15" s="40"/>
      <c r="H15" s="78"/>
    </row>
    <row r="16" spans="1:8">
      <c r="A16" s="35" t="s">
        <v>73</v>
      </c>
      <c r="B16" s="35"/>
      <c r="C16" s="35"/>
      <c r="D16" s="151" t="s">
        <v>74</v>
      </c>
      <c r="E16" s="158">
        <f>SUM(E17:E19)</f>
        <v>3.7158</v>
      </c>
      <c r="F16" s="157"/>
      <c r="G16" s="40"/>
      <c r="H16" s="78"/>
    </row>
    <row r="17" spans="1:8">
      <c r="A17" s="35"/>
      <c r="B17" s="35" t="s">
        <v>75</v>
      </c>
      <c r="C17" s="35"/>
      <c r="D17" s="156" t="s">
        <v>76</v>
      </c>
      <c r="E17" s="147">
        <f>SUM(F17:G17)</f>
        <v>0</v>
      </c>
      <c r="F17" s="157"/>
      <c r="G17" s="40"/>
      <c r="H17" s="78"/>
    </row>
    <row r="18" spans="1:8">
      <c r="A18" s="35"/>
      <c r="B18" s="35"/>
      <c r="C18" s="35" t="s">
        <v>77</v>
      </c>
      <c r="D18" s="156" t="s">
        <v>78</v>
      </c>
      <c r="E18" s="147">
        <f>SUM(F18:G18)</f>
        <v>2.3646</v>
      </c>
      <c r="F18" s="157">
        <v>2.3646</v>
      </c>
      <c r="G18" s="40"/>
      <c r="H18" s="78"/>
    </row>
    <row r="19" spans="1:8">
      <c r="A19" s="35"/>
      <c r="B19" s="35"/>
      <c r="C19" s="35" t="s">
        <v>71</v>
      </c>
      <c r="D19" s="150" t="s">
        <v>79</v>
      </c>
      <c r="E19" s="147">
        <f>SUM(F19:G19)</f>
        <v>1.3512</v>
      </c>
      <c r="F19" s="157">
        <v>1.3512</v>
      </c>
      <c r="G19" s="40"/>
      <c r="H19" s="78"/>
    </row>
    <row r="20" spans="1:8">
      <c r="A20" s="35" t="s">
        <v>80</v>
      </c>
      <c r="B20" s="35"/>
      <c r="C20" s="35"/>
      <c r="D20" s="151" t="s">
        <v>81</v>
      </c>
      <c r="E20" s="158">
        <f>SUM(E21:E38)</f>
        <v>1878.89</v>
      </c>
      <c r="F20" s="157"/>
      <c r="G20" s="40"/>
      <c r="H20" s="159"/>
    </row>
    <row r="21" spans="1:8">
      <c r="A21" s="35"/>
      <c r="B21" s="35" t="s">
        <v>77</v>
      </c>
      <c r="C21" s="35"/>
      <c r="D21" s="150" t="s">
        <v>82</v>
      </c>
      <c r="E21" s="147"/>
      <c r="F21" s="157"/>
      <c r="G21" s="40"/>
      <c r="H21" s="78"/>
    </row>
    <row r="22" spans="1:8">
      <c r="A22" s="35"/>
      <c r="B22" s="35"/>
      <c r="C22" s="35" t="s">
        <v>77</v>
      </c>
      <c r="D22" s="156" t="s">
        <v>83</v>
      </c>
      <c r="E22" s="147">
        <f>SUM(F22:G22)</f>
        <v>138.2967</v>
      </c>
      <c r="F22" s="157">
        <v>138.2967</v>
      </c>
      <c r="G22" s="40"/>
      <c r="H22" s="78"/>
    </row>
    <row r="23" spans="1:8">
      <c r="A23" s="35"/>
      <c r="B23" s="35"/>
      <c r="C23" s="35" t="s">
        <v>84</v>
      </c>
      <c r="D23" s="156" t="s">
        <v>85</v>
      </c>
      <c r="E23" s="147">
        <f>SUM(F23:G23)</f>
        <v>2.5</v>
      </c>
      <c r="F23" s="157"/>
      <c r="G23" s="157">
        <v>2.5</v>
      </c>
      <c r="H23" s="78"/>
    </row>
    <row r="24" spans="1:8">
      <c r="A24" s="35"/>
      <c r="B24" s="35"/>
      <c r="C24" s="35" t="s">
        <v>86</v>
      </c>
      <c r="D24" s="156" t="s">
        <v>87</v>
      </c>
      <c r="E24" s="147">
        <f>SUM(F24:G24)</f>
        <v>5</v>
      </c>
      <c r="F24" s="157"/>
      <c r="G24" s="157">
        <v>5</v>
      </c>
      <c r="H24" s="78"/>
    </row>
    <row r="25" spans="1:8">
      <c r="A25" s="35"/>
      <c r="B25" s="35"/>
      <c r="C25" s="35" t="s">
        <v>88</v>
      </c>
      <c r="D25" s="156" t="s">
        <v>89</v>
      </c>
      <c r="E25" s="147">
        <v>60</v>
      </c>
      <c r="F25" s="157"/>
      <c r="G25" s="157">
        <v>60</v>
      </c>
      <c r="H25" s="78"/>
    </row>
    <row r="26" spans="1:8">
      <c r="A26" s="35"/>
      <c r="B26" s="35"/>
      <c r="C26" s="35" t="s">
        <v>90</v>
      </c>
      <c r="D26" s="156" t="s">
        <v>91</v>
      </c>
      <c r="E26" s="147">
        <f>SUM(F26:G26)</f>
        <v>175.15</v>
      </c>
      <c r="F26" s="157"/>
      <c r="G26" s="157">
        <v>175.15</v>
      </c>
      <c r="H26" s="78"/>
    </row>
    <row r="27" spans="1:8">
      <c r="A27" s="35"/>
      <c r="B27" s="35" t="s">
        <v>69</v>
      </c>
      <c r="C27" s="35"/>
      <c r="D27" s="156" t="s">
        <v>92</v>
      </c>
      <c r="E27" s="147">
        <f>SUM(F27:G27)</f>
        <v>0</v>
      </c>
      <c r="F27" s="157"/>
      <c r="G27" s="157"/>
      <c r="H27" s="78"/>
    </row>
    <row r="28" spans="1:8">
      <c r="A28" s="35"/>
      <c r="B28" s="35"/>
      <c r="C28" s="35" t="s">
        <v>90</v>
      </c>
      <c r="D28" s="156" t="s">
        <v>93</v>
      </c>
      <c r="E28" s="147">
        <f>SUM(F28:G28)</f>
        <v>224.6</v>
      </c>
      <c r="F28" s="157"/>
      <c r="G28" s="157">
        <v>224.6</v>
      </c>
      <c r="H28" s="78"/>
    </row>
    <row r="29" spans="1:8">
      <c r="A29" s="35"/>
      <c r="B29" s="35" t="s">
        <v>71</v>
      </c>
      <c r="C29" s="35"/>
      <c r="D29" s="156" t="s">
        <v>94</v>
      </c>
      <c r="E29" s="147">
        <f>SUM(F29:G29)</f>
        <v>0</v>
      </c>
      <c r="F29" s="157"/>
      <c r="G29" s="157"/>
      <c r="H29" s="78"/>
    </row>
    <row r="30" spans="1:8">
      <c r="A30" s="35"/>
      <c r="B30" s="35"/>
      <c r="C30" s="35" t="s">
        <v>65</v>
      </c>
      <c r="D30" s="156" t="s">
        <v>95</v>
      </c>
      <c r="E30" s="147">
        <f>SUM(F30:G30)</f>
        <v>330</v>
      </c>
      <c r="F30" s="157"/>
      <c r="G30" s="157">
        <v>330</v>
      </c>
      <c r="H30" s="78"/>
    </row>
    <row r="31" spans="1:8">
      <c r="A31" s="35"/>
      <c r="B31" s="35"/>
      <c r="C31" s="35" t="s">
        <v>96</v>
      </c>
      <c r="D31" s="156" t="s">
        <v>97</v>
      </c>
      <c r="E31" s="147">
        <v>136.3433</v>
      </c>
      <c r="F31" s="157"/>
      <c r="G31" s="157">
        <v>136.3433</v>
      </c>
      <c r="H31" s="78"/>
    </row>
    <row r="32" spans="1:8">
      <c r="A32" s="35"/>
      <c r="B32" s="35"/>
      <c r="C32" s="35" t="s">
        <v>98</v>
      </c>
      <c r="D32" s="156" t="s">
        <v>99</v>
      </c>
      <c r="E32" s="147">
        <f t="shared" ref="E32:E41" si="1">SUM(F32:G32)</f>
        <v>32</v>
      </c>
      <c r="F32" s="157"/>
      <c r="G32" s="157">
        <v>32</v>
      </c>
      <c r="H32" s="78"/>
    </row>
    <row r="33" spans="1:8">
      <c r="A33" s="35"/>
      <c r="B33" s="35"/>
      <c r="C33" s="35" t="s">
        <v>86</v>
      </c>
      <c r="D33" s="156" t="s">
        <v>100</v>
      </c>
      <c r="E33" s="147">
        <f t="shared" si="1"/>
        <v>50</v>
      </c>
      <c r="F33" s="157"/>
      <c r="G33" s="157">
        <v>50</v>
      </c>
      <c r="H33" s="78"/>
    </row>
    <row r="34" spans="1:8">
      <c r="A34" s="35"/>
      <c r="B34" s="35"/>
      <c r="C34" s="35" t="s">
        <v>90</v>
      </c>
      <c r="D34" s="156" t="s">
        <v>101</v>
      </c>
      <c r="E34" s="147">
        <f t="shared" si="1"/>
        <v>21</v>
      </c>
      <c r="F34" s="157"/>
      <c r="G34" s="157">
        <v>21</v>
      </c>
      <c r="H34" s="78"/>
    </row>
    <row r="35" spans="1:8">
      <c r="A35" s="35"/>
      <c r="B35" s="35" t="s">
        <v>62</v>
      </c>
      <c r="C35" s="35"/>
      <c r="D35" s="156" t="s">
        <v>102</v>
      </c>
      <c r="E35" s="147">
        <f t="shared" si="1"/>
        <v>0</v>
      </c>
      <c r="F35" s="157"/>
      <c r="G35" s="157"/>
      <c r="H35" s="78"/>
    </row>
    <row r="36" spans="1:8">
      <c r="A36" s="35"/>
      <c r="B36" s="35"/>
      <c r="C36" s="35" t="s">
        <v>90</v>
      </c>
      <c r="D36" s="156" t="s">
        <v>103</v>
      </c>
      <c r="E36" s="147">
        <f t="shared" si="1"/>
        <v>564</v>
      </c>
      <c r="F36" s="157"/>
      <c r="G36" s="157">
        <v>564</v>
      </c>
      <c r="H36" s="78"/>
    </row>
    <row r="37" spans="1:8">
      <c r="A37" s="35"/>
      <c r="B37" s="35" t="s">
        <v>90</v>
      </c>
      <c r="C37" s="35"/>
      <c r="D37" s="156" t="s">
        <v>104</v>
      </c>
      <c r="E37" s="147">
        <f t="shared" si="1"/>
        <v>0</v>
      </c>
      <c r="F37" s="157"/>
      <c r="G37" s="157"/>
      <c r="H37" s="78"/>
    </row>
    <row r="38" spans="1:8">
      <c r="A38" s="35"/>
      <c r="B38" s="35"/>
      <c r="C38" s="35" t="s">
        <v>90</v>
      </c>
      <c r="D38" s="156" t="s">
        <v>105</v>
      </c>
      <c r="E38" s="147">
        <f t="shared" si="1"/>
        <v>140</v>
      </c>
      <c r="F38" s="157"/>
      <c r="G38" s="157">
        <v>140</v>
      </c>
      <c r="H38" s="78"/>
    </row>
    <row r="39" spans="1:8">
      <c r="A39" s="35" t="s">
        <v>106</v>
      </c>
      <c r="B39" s="35"/>
      <c r="C39" s="35"/>
      <c r="D39" s="160" t="s">
        <v>107</v>
      </c>
      <c r="E39" s="158">
        <f>SUM(E40:E41)</f>
        <v>4.0537</v>
      </c>
      <c r="F39" s="157"/>
      <c r="G39" s="161"/>
      <c r="H39" s="78"/>
    </row>
    <row r="40" spans="1:8">
      <c r="A40" s="35"/>
      <c r="B40" s="35" t="s">
        <v>69</v>
      </c>
      <c r="C40" s="35"/>
      <c r="D40" s="156" t="s">
        <v>108</v>
      </c>
      <c r="E40" s="147">
        <f t="shared" si="1"/>
        <v>0</v>
      </c>
      <c r="F40" s="157"/>
      <c r="G40" s="40"/>
      <c r="H40" s="78"/>
    </row>
    <row r="41" spans="1:8">
      <c r="A41" s="35"/>
      <c r="B41" s="35"/>
      <c r="C41" s="35" t="s">
        <v>77</v>
      </c>
      <c r="D41" s="156" t="s">
        <v>109</v>
      </c>
      <c r="E41" s="147">
        <f t="shared" si="1"/>
        <v>4.0537</v>
      </c>
      <c r="F41" s="157">
        <v>4.0537</v>
      </c>
      <c r="G41" s="40"/>
      <c r="H41" s="78"/>
    </row>
    <row r="42" spans="1:8">
      <c r="A42" s="45" t="s">
        <v>110</v>
      </c>
      <c r="B42" s="46"/>
      <c r="C42" s="46"/>
      <c r="D42" s="156"/>
      <c r="E42" s="147">
        <f t="shared" ref="E42:E61" si="2">SUM(F42:G42)</f>
        <v>0</v>
      </c>
      <c r="F42" s="157"/>
      <c r="G42" s="40"/>
      <c r="H42" s="78"/>
    </row>
    <row r="43" spans="1:8">
      <c r="A43" s="35" t="s">
        <v>60</v>
      </c>
      <c r="B43" s="35"/>
      <c r="C43" s="35"/>
      <c r="D43" s="151" t="s">
        <v>61</v>
      </c>
      <c r="E43" s="147">
        <f>SUM(E44:E47)</f>
        <v>23.8376</v>
      </c>
      <c r="F43" s="157"/>
      <c r="G43" s="40"/>
      <c r="H43" s="78"/>
    </row>
    <row r="44" spans="1:8">
      <c r="A44" s="35"/>
      <c r="B44" s="35" t="s">
        <v>62</v>
      </c>
      <c r="C44" s="35"/>
      <c r="D44" s="150" t="s">
        <v>63</v>
      </c>
      <c r="E44" s="147">
        <f t="shared" si="2"/>
        <v>0</v>
      </c>
      <c r="F44" s="157"/>
      <c r="G44" s="40"/>
      <c r="H44" s="78"/>
    </row>
    <row r="45" spans="1:8">
      <c r="A45" s="35"/>
      <c r="B45" s="35"/>
      <c r="C45" s="35" t="s">
        <v>69</v>
      </c>
      <c r="D45" s="150" t="s">
        <v>111</v>
      </c>
      <c r="E45" s="147">
        <v>0.09</v>
      </c>
      <c r="F45" s="157">
        <v>0.09</v>
      </c>
      <c r="G45" s="40"/>
      <c r="H45" s="78"/>
    </row>
    <row r="46" spans="1:8">
      <c r="A46" s="35" t="s">
        <v>112</v>
      </c>
      <c r="B46" s="35" t="s">
        <v>112</v>
      </c>
      <c r="C46" s="35" t="s">
        <v>62</v>
      </c>
      <c r="D46" s="150" t="s">
        <v>64</v>
      </c>
      <c r="E46" s="147">
        <f t="shared" si="2"/>
        <v>16.9626</v>
      </c>
      <c r="F46" s="157">
        <v>16.9626</v>
      </c>
      <c r="G46" s="40"/>
      <c r="H46" s="78"/>
    </row>
    <row r="47" spans="1:8">
      <c r="A47" s="35"/>
      <c r="B47" s="35"/>
      <c r="C47" s="35" t="s">
        <v>65</v>
      </c>
      <c r="D47" s="156" t="s">
        <v>66</v>
      </c>
      <c r="E47" s="147">
        <f t="shared" si="2"/>
        <v>6.785</v>
      </c>
      <c r="F47" s="157">
        <v>6.785</v>
      </c>
      <c r="G47" s="40"/>
      <c r="H47" s="78"/>
    </row>
    <row r="48" spans="1:8">
      <c r="A48" s="47"/>
      <c r="B48" s="48" t="s">
        <v>67</v>
      </c>
      <c r="C48" s="48"/>
      <c r="D48" s="160" t="s">
        <v>68</v>
      </c>
      <c r="E48" s="147">
        <f>SUM(E49:E51)</f>
        <v>2.0356</v>
      </c>
      <c r="F48" s="157"/>
      <c r="G48" s="161"/>
      <c r="H48" s="78"/>
    </row>
    <row r="49" spans="1:8">
      <c r="A49" s="47"/>
      <c r="B49" s="48"/>
      <c r="C49" s="48" t="s">
        <v>77</v>
      </c>
      <c r="D49" s="156" t="s">
        <v>113</v>
      </c>
      <c r="E49" s="147">
        <f t="shared" si="2"/>
        <v>1.2722</v>
      </c>
      <c r="F49" s="157">
        <v>1.2722</v>
      </c>
      <c r="G49" s="148"/>
      <c r="H49" s="78"/>
    </row>
    <row r="50" spans="1:8">
      <c r="A50" s="35"/>
      <c r="B50" s="35"/>
      <c r="C50" s="35" t="s">
        <v>69</v>
      </c>
      <c r="D50" s="150" t="s">
        <v>70</v>
      </c>
      <c r="E50" s="147">
        <f t="shared" si="2"/>
        <v>0.4241</v>
      </c>
      <c r="F50" s="157">
        <v>0.4241</v>
      </c>
      <c r="G50" s="40"/>
      <c r="H50" s="78"/>
    </row>
    <row r="51" spans="1:8">
      <c r="A51" s="35"/>
      <c r="B51" s="35"/>
      <c r="C51" s="35" t="s">
        <v>71</v>
      </c>
      <c r="D51" s="150" t="s">
        <v>72</v>
      </c>
      <c r="E51" s="147">
        <f t="shared" si="2"/>
        <v>0.3393</v>
      </c>
      <c r="F51" s="157">
        <v>0.3393</v>
      </c>
      <c r="G51" s="40"/>
      <c r="H51" s="78"/>
    </row>
    <row r="52" spans="1:8">
      <c r="A52" s="35" t="s">
        <v>73</v>
      </c>
      <c r="B52" s="35"/>
      <c r="C52" s="35"/>
      <c r="D52" s="151" t="s">
        <v>74</v>
      </c>
      <c r="E52" s="147">
        <f>SUM(E53:E55)</f>
        <v>10.5826</v>
      </c>
      <c r="F52" s="157"/>
      <c r="G52" s="40"/>
      <c r="H52" s="78"/>
    </row>
    <row r="53" spans="1:8">
      <c r="A53" s="47"/>
      <c r="B53" s="48" t="s">
        <v>75</v>
      </c>
      <c r="C53" s="48"/>
      <c r="D53" s="156" t="s">
        <v>76</v>
      </c>
      <c r="E53" s="147">
        <f t="shared" si="2"/>
        <v>0</v>
      </c>
      <c r="F53" s="157"/>
      <c r="G53" s="161"/>
      <c r="H53" s="78"/>
    </row>
    <row r="54" spans="1:8">
      <c r="A54" s="47"/>
      <c r="B54" s="48"/>
      <c r="C54" s="48" t="s">
        <v>69</v>
      </c>
      <c r="D54" s="156" t="s">
        <v>114</v>
      </c>
      <c r="E54" s="147">
        <f t="shared" si="2"/>
        <v>5.9369</v>
      </c>
      <c r="F54" s="157">
        <v>5.9369</v>
      </c>
      <c r="G54" s="148"/>
      <c r="H54" s="78"/>
    </row>
    <row r="55" spans="1:8">
      <c r="A55" s="47"/>
      <c r="B55" s="48"/>
      <c r="C55" s="48" t="s">
        <v>71</v>
      </c>
      <c r="D55" s="156" t="s">
        <v>79</v>
      </c>
      <c r="E55" s="147">
        <f t="shared" si="2"/>
        <v>4.6457</v>
      </c>
      <c r="F55" s="157">
        <v>4.6457</v>
      </c>
      <c r="G55" s="148"/>
      <c r="H55" s="78"/>
    </row>
    <row r="56" spans="1:8">
      <c r="A56" s="47">
        <v>213</v>
      </c>
      <c r="B56" s="48"/>
      <c r="C56" s="48"/>
      <c r="D56" s="160" t="s">
        <v>81</v>
      </c>
      <c r="E56" s="147">
        <f>SUM(E57:E58)</f>
        <v>95.3105</v>
      </c>
      <c r="F56" s="157"/>
      <c r="G56" s="148"/>
      <c r="H56" s="78"/>
    </row>
    <row r="57" spans="1:8">
      <c r="A57" s="47"/>
      <c r="B57" s="48" t="s">
        <v>77</v>
      </c>
      <c r="C57" s="48"/>
      <c r="D57" s="156" t="s">
        <v>82</v>
      </c>
      <c r="E57" s="147">
        <f t="shared" si="2"/>
        <v>0</v>
      </c>
      <c r="F57" s="157"/>
      <c r="G57" s="148"/>
      <c r="H57" s="78"/>
    </row>
    <row r="58" spans="1:8">
      <c r="A58" s="47"/>
      <c r="B58" s="48"/>
      <c r="C58" s="48" t="s">
        <v>115</v>
      </c>
      <c r="D58" s="156" t="s">
        <v>116</v>
      </c>
      <c r="E58" s="147">
        <v>95.3105</v>
      </c>
      <c r="F58" s="157">
        <v>95.3105</v>
      </c>
      <c r="G58" s="148"/>
      <c r="H58" s="78"/>
    </row>
    <row r="59" spans="1:8">
      <c r="A59" s="47">
        <v>221</v>
      </c>
      <c r="B59" s="48"/>
      <c r="C59" s="48"/>
      <c r="D59" s="160" t="s">
        <v>107</v>
      </c>
      <c r="E59" s="147">
        <f>SUM(E60:E61)</f>
        <v>10.1776</v>
      </c>
      <c r="F59" s="157"/>
      <c r="G59" s="148"/>
      <c r="H59" s="78"/>
    </row>
    <row r="60" spans="1:8">
      <c r="A60" s="47"/>
      <c r="B60" s="48" t="s">
        <v>69</v>
      </c>
      <c r="C60" s="48"/>
      <c r="D60" s="156" t="s">
        <v>108</v>
      </c>
      <c r="E60" s="147">
        <f t="shared" si="2"/>
        <v>0</v>
      </c>
      <c r="F60" s="157"/>
      <c r="G60" s="148"/>
      <c r="H60" s="78"/>
    </row>
    <row r="61" spans="1:8">
      <c r="A61" s="47"/>
      <c r="B61" s="48"/>
      <c r="C61" s="48" t="s">
        <v>77</v>
      </c>
      <c r="D61" s="156" t="s">
        <v>109</v>
      </c>
      <c r="E61" s="147">
        <f t="shared" si="2"/>
        <v>10.1776</v>
      </c>
      <c r="F61" s="157">
        <v>10.1776</v>
      </c>
      <c r="G61" s="148"/>
      <c r="H61" s="78"/>
    </row>
  </sheetData>
  <sheetProtection formatCells="0" formatColumns="0" formatRows="0"/>
  <mergeCells count="10">
    <mergeCell ref="A1:B1"/>
    <mergeCell ref="A2:H2"/>
    <mergeCell ref="A4:C4"/>
    <mergeCell ref="A8:C8"/>
    <mergeCell ref="A42:C42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4"/>
  <sheetViews>
    <sheetView showGridLines="0" showZeros="0" topLeftCell="A43" workbookViewId="0">
      <selection activeCell="C49" sqref="C49"/>
    </sheetView>
  </sheetViews>
  <sheetFormatPr defaultColWidth="9" defaultRowHeight="14.25" outlineLevelCol="4"/>
  <cols>
    <col min="1" max="1" width="12" style="124" customWidth="1"/>
    <col min="2" max="2" width="24.1083333333333" style="124" customWidth="1"/>
    <col min="3" max="3" width="21.3333333333333" style="124" customWidth="1"/>
    <col min="4" max="4" width="21.6666666666667" style="124" customWidth="1"/>
    <col min="5" max="5" width="22.1083333333333" style="124" customWidth="1"/>
    <col min="6" max="16384" width="9" style="124"/>
  </cols>
  <sheetData>
    <row r="1" ht="13.5" spans="1:5">
      <c r="A1" s="125"/>
      <c r="E1" s="98" t="s">
        <v>117</v>
      </c>
    </row>
    <row r="2" ht="18" customHeight="1" spans="1:5">
      <c r="A2" s="126" t="s">
        <v>118</v>
      </c>
      <c r="B2" s="126"/>
      <c r="C2" s="126"/>
      <c r="D2" s="126"/>
      <c r="E2" s="126"/>
    </row>
    <row r="3" ht="18" customHeight="1" spans="1:5">
      <c r="A3" s="127"/>
      <c r="B3" s="127"/>
      <c r="C3" s="127"/>
      <c r="D3" s="127"/>
      <c r="E3" s="128" t="s">
        <v>2</v>
      </c>
    </row>
    <row r="4" ht="25.5" customHeight="1" spans="1:5">
      <c r="A4" s="130" t="s">
        <v>119</v>
      </c>
      <c r="B4" s="130"/>
      <c r="C4" s="130" t="s">
        <v>52</v>
      </c>
      <c r="D4" s="130"/>
      <c r="E4" s="130"/>
    </row>
    <row r="5" ht="24.75" customHeight="1" spans="1:5">
      <c r="A5" s="130" t="s">
        <v>50</v>
      </c>
      <c r="B5" s="130" t="s">
        <v>51</v>
      </c>
      <c r="C5" s="130" t="s">
        <v>7</v>
      </c>
      <c r="D5" s="130" t="s">
        <v>120</v>
      </c>
      <c r="E5" s="130" t="s">
        <v>121</v>
      </c>
    </row>
    <row r="6" ht="18" customHeight="1" spans="1:5">
      <c r="A6" s="39"/>
      <c r="B6" s="39" t="s">
        <v>7</v>
      </c>
      <c r="C6" s="78">
        <f>SUM(D6:E6)</f>
        <v>297.6402</v>
      </c>
      <c r="D6" s="78">
        <f>SUM(D8:D60)</f>
        <v>240.1703</v>
      </c>
      <c r="E6" s="78">
        <f>SUM(E7:E82)</f>
        <v>57.4699</v>
      </c>
    </row>
    <row r="7" ht="13.5" spans="1:5">
      <c r="A7" s="138">
        <v>301</v>
      </c>
      <c r="B7" s="138" t="s">
        <v>122</v>
      </c>
      <c r="C7" s="139"/>
      <c r="D7" s="139"/>
      <c r="E7" s="139"/>
    </row>
    <row r="8" ht="13.5" spans="1:5">
      <c r="A8" s="39">
        <v>30101</v>
      </c>
      <c r="B8" s="39" t="s">
        <v>123</v>
      </c>
      <c r="C8" s="78">
        <v>93.9787</v>
      </c>
      <c r="D8" s="78">
        <v>93.9787</v>
      </c>
      <c r="E8" s="78"/>
    </row>
    <row r="9" ht="13.5" spans="1:5">
      <c r="A9" s="39">
        <v>30102</v>
      </c>
      <c r="B9" s="39" t="s">
        <v>124</v>
      </c>
      <c r="C9" s="78">
        <v>3.48</v>
      </c>
      <c r="D9" s="78">
        <v>3.48</v>
      </c>
      <c r="E9" s="78"/>
    </row>
    <row r="10" ht="13.5" spans="1:5">
      <c r="A10" s="39">
        <v>30103</v>
      </c>
      <c r="B10" s="39" t="s">
        <v>125</v>
      </c>
      <c r="C10" s="78">
        <v>17.2</v>
      </c>
      <c r="D10" s="78">
        <v>17.2</v>
      </c>
      <c r="E10" s="78"/>
    </row>
    <row r="11" ht="13.5" spans="1:5">
      <c r="A11" s="39">
        <v>30106</v>
      </c>
      <c r="B11" s="39" t="s">
        <v>126</v>
      </c>
      <c r="C11" s="78"/>
      <c r="D11" s="78"/>
      <c r="E11" s="78"/>
    </row>
    <row r="12" ht="13.5" spans="1:5">
      <c r="A12" s="39">
        <v>30107</v>
      </c>
      <c r="B12" s="39" t="s">
        <v>127</v>
      </c>
      <c r="C12" s="78">
        <v>7.415</v>
      </c>
      <c r="D12" s="78">
        <v>7.415</v>
      </c>
      <c r="E12" s="78"/>
    </row>
    <row r="13" ht="13.5" spans="1:5">
      <c r="A13" s="39">
        <v>30108</v>
      </c>
      <c r="B13" s="39" t="s">
        <v>128</v>
      </c>
      <c r="C13" s="78">
        <v>23.7187</v>
      </c>
      <c r="D13" s="78">
        <v>23.7187</v>
      </c>
      <c r="E13" s="78"/>
    </row>
    <row r="14" ht="13.5" spans="1:5">
      <c r="A14" s="39">
        <v>30109</v>
      </c>
      <c r="B14" s="39" t="s">
        <v>129</v>
      </c>
      <c r="C14" s="78">
        <v>9.4875</v>
      </c>
      <c r="D14" s="78">
        <v>9.4875</v>
      </c>
      <c r="E14" s="78"/>
    </row>
    <row r="15" ht="13.5" spans="1:5">
      <c r="A15" s="39">
        <v>30110</v>
      </c>
      <c r="B15" s="39" t="s">
        <v>130</v>
      </c>
      <c r="C15" s="78">
        <v>8.3015</v>
      </c>
      <c r="D15" s="78">
        <v>8.3015</v>
      </c>
      <c r="E15" s="78"/>
    </row>
    <row r="16" ht="13.5" spans="1:5">
      <c r="A16" s="39">
        <v>30111</v>
      </c>
      <c r="B16" s="39" t="s">
        <v>131</v>
      </c>
      <c r="C16" s="78">
        <v>5.9969</v>
      </c>
      <c r="D16" s="78">
        <v>5.9969</v>
      </c>
      <c r="E16" s="78"/>
    </row>
    <row r="17" ht="13.5" spans="1:5">
      <c r="A17" s="39">
        <v>30112</v>
      </c>
      <c r="B17" s="39" t="s">
        <v>132</v>
      </c>
      <c r="C17" s="78">
        <v>2.2095</v>
      </c>
      <c r="D17" s="78">
        <v>2.2095</v>
      </c>
      <c r="E17" s="78"/>
    </row>
    <row r="18" ht="13.5" spans="1:5">
      <c r="A18" s="39">
        <v>30113</v>
      </c>
      <c r="B18" s="39" t="s">
        <v>133</v>
      </c>
      <c r="C18" s="78">
        <v>14.2313</v>
      </c>
      <c r="D18" s="78">
        <v>14.2313</v>
      </c>
      <c r="E18" s="78"/>
    </row>
    <row r="19" ht="13.5" spans="1:5">
      <c r="A19" s="39">
        <v>30114</v>
      </c>
      <c r="B19" s="39" t="s">
        <v>134</v>
      </c>
      <c r="C19" s="78"/>
      <c r="D19" s="78"/>
      <c r="E19" s="78"/>
    </row>
    <row r="20" ht="13.5" spans="1:5">
      <c r="A20" s="39">
        <v>30199</v>
      </c>
      <c r="B20" s="39" t="s">
        <v>135</v>
      </c>
      <c r="C20" s="78">
        <v>50.1804</v>
      </c>
      <c r="D20" s="78">
        <v>50.18</v>
      </c>
      <c r="E20" s="78"/>
    </row>
    <row r="21" ht="13.5" spans="1:5">
      <c r="A21" s="138">
        <v>302</v>
      </c>
      <c r="B21" s="138" t="s">
        <v>136</v>
      </c>
      <c r="C21" s="139"/>
      <c r="D21" s="139"/>
      <c r="E21" s="139"/>
    </row>
    <row r="22" ht="13.5" spans="1:5">
      <c r="A22" s="39">
        <v>30201</v>
      </c>
      <c r="B22" s="39" t="s">
        <v>137</v>
      </c>
      <c r="C22" s="78">
        <v>21.72</v>
      </c>
      <c r="D22" s="78"/>
      <c r="E22" s="78">
        <v>21.72</v>
      </c>
    </row>
    <row r="23" ht="13.5" spans="1:5">
      <c r="A23" s="39">
        <v>30202</v>
      </c>
      <c r="B23" s="39" t="s">
        <v>138</v>
      </c>
      <c r="C23" s="78"/>
      <c r="D23" s="78"/>
      <c r="E23" s="78"/>
    </row>
    <row r="24" ht="13.5" spans="1:5">
      <c r="A24" s="39">
        <v>30203</v>
      </c>
      <c r="B24" s="39" t="s">
        <v>139</v>
      </c>
      <c r="C24" s="78"/>
      <c r="D24" s="78"/>
      <c r="E24" s="78"/>
    </row>
    <row r="25" ht="13.5" spans="1:5">
      <c r="A25" s="39">
        <v>30204</v>
      </c>
      <c r="B25" s="39" t="s">
        <v>140</v>
      </c>
      <c r="C25" s="78"/>
      <c r="D25" s="78"/>
      <c r="E25" s="78"/>
    </row>
    <row r="26" ht="13.5" spans="1:5">
      <c r="A26" s="39">
        <v>30205</v>
      </c>
      <c r="B26" s="39" t="s">
        <v>141</v>
      </c>
      <c r="C26" s="78"/>
      <c r="D26" s="78"/>
      <c r="E26" s="78"/>
    </row>
    <row r="27" ht="13.5" spans="1:5">
      <c r="A27" s="39">
        <v>30206</v>
      </c>
      <c r="B27" s="39" t="s">
        <v>142</v>
      </c>
      <c r="C27" s="78"/>
      <c r="D27" s="78"/>
      <c r="E27" s="78"/>
    </row>
    <row r="28" ht="13.5" spans="1:5">
      <c r="A28" s="39">
        <v>30207</v>
      </c>
      <c r="B28" s="39" t="s">
        <v>143</v>
      </c>
      <c r="C28" s="78"/>
      <c r="D28" s="78"/>
      <c r="E28" s="78"/>
    </row>
    <row r="29" ht="13.5" spans="1:5">
      <c r="A29" s="39">
        <v>30208</v>
      </c>
      <c r="B29" s="39" t="s">
        <v>144</v>
      </c>
      <c r="C29" s="78"/>
      <c r="D29" s="78"/>
      <c r="E29" s="78"/>
    </row>
    <row r="30" ht="13.5" spans="1:5">
      <c r="A30" s="39">
        <v>30209</v>
      </c>
      <c r="B30" s="39" t="s">
        <v>145</v>
      </c>
      <c r="C30" s="78"/>
      <c r="D30" s="78"/>
      <c r="E30" s="78"/>
    </row>
    <row r="31" ht="13.5" spans="1:5">
      <c r="A31" s="39">
        <v>30211</v>
      </c>
      <c r="B31" s="39" t="s">
        <v>146</v>
      </c>
      <c r="C31" s="78">
        <v>33.204</v>
      </c>
      <c r="D31" s="78"/>
      <c r="E31" s="78">
        <v>33.204</v>
      </c>
    </row>
    <row r="32" ht="13.5" spans="1:5">
      <c r="A32" s="39">
        <v>30212</v>
      </c>
      <c r="B32" s="39" t="s">
        <v>147</v>
      </c>
      <c r="C32" s="78"/>
      <c r="D32" s="78"/>
      <c r="E32" s="78"/>
    </row>
    <row r="33" ht="13.5" spans="1:5">
      <c r="A33" s="39">
        <v>30213</v>
      </c>
      <c r="B33" s="39" t="s">
        <v>148</v>
      </c>
      <c r="C33" s="78"/>
      <c r="D33" s="78"/>
      <c r="E33" s="78"/>
    </row>
    <row r="34" ht="13.5" spans="1:5">
      <c r="A34" s="39">
        <v>30214</v>
      </c>
      <c r="B34" s="39" t="s">
        <v>149</v>
      </c>
      <c r="C34" s="78"/>
      <c r="D34" s="78"/>
      <c r="E34" s="78"/>
    </row>
    <row r="35" ht="13.5" spans="1:5">
      <c r="A35" s="39">
        <v>30215</v>
      </c>
      <c r="B35" s="39" t="s">
        <v>150</v>
      </c>
      <c r="C35" s="78"/>
      <c r="D35" s="78"/>
      <c r="E35" s="78"/>
    </row>
    <row r="36" ht="13.5" spans="1:5">
      <c r="A36" s="39">
        <v>30216</v>
      </c>
      <c r="B36" s="39" t="s">
        <v>151</v>
      </c>
      <c r="C36" s="78"/>
      <c r="D36" s="78"/>
      <c r="E36" s="78"/>
    </row>
    <row r="37" ht="13.5" spans="1:5">
      <c r="A37" s="39">
        <v>30217</v>
      </c>
      <c r="B37" s="39" t="s">
        <v>152</v>
      </c>
      <c r="C37" s="78"/>
      <c r="D37" s="78"/>
      <c r="E37" s="78"/>
    </row>
    <row r="38" ht="13.5" spans="1:5">
      <c r="A38" s="39">
        <v>30218</v>
      </c>
      <c r="B38" s="39" t="s">
        <v>153</v>
      </c>
      <c r="C38" s="78"/>
      <c r="D38" s="78"/>
      <c r="E38" s="78"/>
    </row>
    <row r="39" ht="13.5" spans="1:5">
      <c r="A39" s="39">
        <v>30224</v>
      </c>
      <c r="B39" s="39" t="s">
        <v>154</v>
      </c>
      <c r="C39" s="78"/>
      <c r="D39" s="78"/>
      <c r="E39" s="78"/>
    </row>
    <row r="40" ht="13.5" spans="1:5">
      <c r="A40" s="39">
        <v>30225</v>
      </c>
      <c r="B40" s="39" t="s">
        <v>155</v>
      </c>
      <c r="C40" s="78"/>
      <c r="D40" s="78"/>
      <c r="E40" s="78"/>
    </row>
    <row r="41" ht="13.5" spans="1:5">
      <c r="A41" s="39">
        <v>30226</v>
      </c>
      <c r="B41" s="39" t="s">
        <v>156</v>
      </c>
      <c r="C41" s="78"/>
      <c r="D41" s="78"/>
      <c r="E41" s="78"/>
    </row>
    <row r="42" ht="13.5" spans="1:5">
      <c r="A42" s="39">
        <v>30227</v>
      </c>
      <c r="B42" s="39" t="s">
        <v>157</v>
      </c>
      <c r="C42" s="78"/>
      <c r="D42" s="78"/>
      <c r="E42" s="78"/>
    </row>
    <row r="43" spans="1:5">
      <c r="A43" s="39">
        <v>30228</v>
      </c>
      <c r="B43" s="39" t="s">
        <v>158</v>
      </c>
      <c r="C43" s="132">
        <v>2.3719</v>
      </c>
      <c r="D43" s="78"/>
      <c r="E43" s="78">
        <v>2.3719</v>
      </c>
    </row>
    <row r="44" spans="1:5">
      <c r="A44" s="39">
        <v>30229</v>
      </c>
      <c r="B44" s="39" t="s">
        <v>159</v>
      </c>
      <c r="C44" s="132">
        <v>0.084</v>
      </c>
      <c r="D44" s="78"/>
      <c r="E44" s="78">
        <v>0.084</v>
      </c>
    </row>
    <row r="45" ht="13.5" spans="1:5">
      <c r="A45" s="39">
        <v>30231</v>
      </c>
      <c r="B45" s="39" t="s">
        <v>160</v>
      </c>
      <c r="C45" s="78"/>
      <c r="D45" s="78"/>
      <c r="E45" s="78"/>
    </row>
    <row r="46" ht="13.5" spans="1:5">
      <c r="A46" s="39">
        <v>30239</v>
      </c>
      <c r="B46" s="39" t="s">
        <v>161</v>
      </c>
      <c r="C46" s="78"/>
      <c r="D46" s="78"/>
      <c r="E46" s="78"/>
    </row>
    <row r="47" ht="13.5" spans="1:5">
      <c r="A47" s="39">
        <v>30240</v>
      </c>
      <c r="B47" s="39" t="s">
        <v>162</v>
      </c>
      <c r="C47" s="78"/>
      <c r="D47" s="78"/>
      <c r="E47" s="78"/>
    </row>
    <row r="48" spans="1:5">
      <c r="A48" s="39">
        <v>30299</v>
      </c>
      <c r="B48" s="39" t="s">
        <v>163</v>
      </c>
      <c r="C48" s="124">
        <v>0.09</v>
      </c>
      <c r="D48" s="78"/>
      <c r="E48" s="78">
        <v>0.09</v>
      </c>
    </row>
    <row r="49" ht="13.5" spans="1:5">
      <c r="A49" s="138">
        <v>303</v>
      </c>
      <c r="B49" s="138" t="s">
        <v>164</v>
      </c>
      <c r="C49" s="78">
        <f>SUM(C51:C82)</f>
        <v>3.972</v>
      </c>
      <c r="D49" s="139"/>
      <c r="E49" s="139"/>
    </row>
    <row r="50" ht="13.5" spans="1:5">
      <c r="A50" s="39">
        <v>30301</v>
      </c>
      <c r="B50" s="39" t="s">
        <v>165</v>
      </c>
      <c r="C50" s="78"/>
      <c r="D50" s="78"/>
      <c r="E50" s="78"/>
    </row>
    <row r="51" ht="13.5" spans="1:5">
      <c r="A51" s="39">
        <v>30302</v>
      </c>
      <c r="B51" s="39" t="s">
        <v>166</v>
      </c>
      <c r="C51" s="78"/>
      <c r="D51" s="78"/>
      <c r="E51" s="78"/>
    </row>
    <row r="52" ht="13.5" spans="1:5">
      <c r="A52" s="39">
        <v>30303</v>
      </c>
      <c r="B52" s="39" t="s">
        <v>167</v>
      </c>
      <c r="C52" s="78"/>
      <c r="D52" s="78"/>
      <c r="E52" s="78"/>
    </row>
    <row r="53" ht="13.5" spans="1:5">
      <c r="A53" s="39">
        <v>30304</v>
      </c>
      <c r="B53" s="39" t="s">
        <v>168</v>
      </c>
      <c r="C53" s="78"/>
      <c r="D53" s="78"/>
      <c r="E53" s="78"/>
    </row>
    <row r="54" spans="1:5">
      <c r="A54" s="39">
        <v>30305</v>
      </c>
      <c r="B54" s="39" t="s">
        <v>169</v>
      </c>
      <c r="C54" s="124">
        <v>3.86</v>
      </c>
      <c r="D54" s="78">
        <v>3.8612</v>
      </c>
      <c r="E54" s="78"/>
    </row>
    <row r="55" ht="13.5" spans="1:5">
      <c r="A55" s="39">
        <v>30306</v>
      </c>
      <c r="B55" s="39" t="s">
        <v>170</v>
      </c>
      <c r="C55" s="78"/>
      <c r="D55" s="78"/>
      <c r="E55" s="78"/>
    </row>
    <row r="56" ht="13.5" spans="1:5">
      <c r="A56" s="39">
        <v>30307</v>
      </c>
      <c r="B56" s="39" t="s">
        <v>134</v>
      </c>
      <c r="C56" s="78"/>
      <c r="D56" s="78"/>
      <c r="E56" s="78"/>
    </row>
    <row r="57" ht="13.5" spans="1:5">
      <c r="A57" s="39">
        <v>30308</v>
      </c>
      <c r="B57" s="39" t="s">
        <v>171</v>
      </c>
      <c r="C57" s="78"/>
      <c r="D57" s="78"/>
      <c r="E57" s="78"/>
    </row>
    <row r="58" ht="13.5" spans="1:5">
      <c r="A58" s="39">
        <v>30309</v>
      </c>
      <c r="B58" s="39" t="s">
        <v>172</v>
      </c>
      <c r="C58" s="78"/>
      <c r="D58" s="78"/>
      <c r="E58" s="78"/>
    </row>
    <row r="59" ht="13.5" spans="1:5">
      <c r="A59" s="39">
        <v>30310</v>
      </c>
      <c r="B59" s="39" t="s">
        <v>173</v>
      </c>
      <c r="C59" s="78"/>
      <c r="D59" s="78"/>
      <c r="E59" s="78"/>
    </row>
    <row r="60" ht="13.5" spans="1:5">
      <c r="A60" s="39">
        <v>30399</v>
      </c>
      <c r="B60" s="39" t="s">
        <v>174</v>
      </c>
      <c r="C60" s="78">
        <v>0.112</v>
      </c>
      <c r="D60" s="78">
        <v>0.11</v>
      </c>
      <c r="E60" s="78"/>
    </row>
    <row r="61" ht="13.5" spans="1:5">
      <c r="A61" s="39">
        <v>304</v>
      </c>
      <c r="B61" s="39" t="s">
        <v>175</v>
      </c>
      <c r="C61" s="78"/>
      <c r="D61" s="78"/>
      <c r="E61" s="78"/>
    </row>
    <row r="62" ht="13.5" spans="1:5">
      <c r="A62" s="39">
        <v>30401</v>
      </c>
      <c r="B62" s="39" t="s">
        <v>176</v>
      </c>
      <c r="C62" s="78"/>
      <c r="D62" s="78"/>
      <c r="E62" s="78"/>
    </row>
    <row r="63" ht="13.5" spans="1:5">
      <c r="A63" s="39">
        <v>30402</v>
      </c>
      <c r="B63" s="39" t="s">
        <v>177</v>
      </c>
      <c r="C63" s="78"/>
      <c r="D63" s="78"/>
      <c r="E63" s="78"/>
    </row>
    <row r="64" ht="13.5" spans="1:5">
      <c r="A64" s="39">
        <v>30403</v>
      </c>
      <c r="B64" s="39" t="s">
        <v>178</v>
      </c>
      <c r="C64" s="78"/>
      <c r="D64" s="78"/>
      <c r="E64" s="78"/>
    </row>
    <row r="65" ht="13.5" spans="1:5">
      <c r="A65" s="39">
        <v>305</v>
      </c>
      <c r="B65" s="39" t="s">
        <v>179</v>
      </c>
      <c r="C65" s="78"/>
      <c r="D65" s="78"/>
      <c r="E65" s="78"/>
    </row>
    <row r="66" ht="13.5" spans="1:5">
      <c r="A66" s="39">
        <v>30501</v>
      </c>
      <c r="B66" s="39" t="s">
        <v>180</v>
      </c>
      <c r="C66" s="78"/>
      <c r="D66" s="78"/>
      <c r="E66" s="78"/>
    </row>
    <row r="67" ht="13.5" spans="1:5">
      <c r="A67" s="39">
        <v>30502</v>
      </c>
      <c r="B67" s="39" t="s">
        <v>181</v>
      </c>
      <c r="C67" s="78"/>
      <c r="D67" s="78"/>
      <c r="E67" s="78"/>
    </row>
    <row r="68" ht="13.5" spans="1:5">
      <c r="A68" s="39">
        <v>307</v>
      </c>
      <c r="B68" s="39" t="s">
        <v>182</v>
      </c>
      <c r="C68" s="78"/>
      <c r="D68" s="78"/>
      <c r="E68" s="78"/>
    </row>
    <row r="69" ht="13.5" spans="1:5">
      <c r="A69" s="39">
        <v>30701</v>
      </c>
      <c r="B69" s="39" t="s">
        <v>183</v>
      </c>
      <c r="C69" s="78"/>
      <c r="D69" s="78"/>
      <c r="E69" s="78"/>
    </row>
    <row r="70" ht="13.5" spans="1:5">
      <c r="A70" s="39">
        <v>30702</v>
      </c>
      <c r="B70" s="39" t="s">
        <v>184</v>
      </c>
      <c r="C70" s="78"/>
      <c r="D70" s="78"/>
      <c r="E70" s="78"/>
    </row>
    <row r="71" ht="13.5" spans="1:5">
      <c r="A71" s="39">
        <v>30703</v>
      </c>
      <c r="B71" s="39" t="s">
        <v>185</v>
      </c>
      <c r="C71" s="78"/>
      <c r="D71" s="78"/>
      <c r="E71" s="78"/>
    </row>
    <row r="72" ht="13.5" spans="1:5">
      <c r="A72" s="39">
        <v>30704</v>
      </c>
      <c r="B72" s="39" t="s">
        <v>186</v>
      </c>
      <c r="C72" s="78"/>
      <c r="D72" s="78"/>
      <c r="E72" s="78"/>
    </row>
    <row r="73" ht="13.5" spans="1:5">
      <c r="A73" s="39">
        <v>309</v>
      </c>
      <c r="B73" s="39" t="s">
        <v>187</v>
      </c>
      <c r="C73" s="78"/>
      <c r="D73" s="78"/>
      <c r="E73" s="78"/>
    </row>
    <row r="74" ht="13.5" spans="1:5">
      <c r="A74" s="39">
        <v>30901</v>
      </c>
      <c r="B74" s="39" t="s">
        <v>188</v>
      </c>
      <c r="C74" s="78"/>
      <c r="D74" s="78"/>
      <c r="E74" s="78"/>
    </row>
    <row r="75" ht="13.5" spans="1:5">
      <c r="A75" s="39" t="s">
        <v>189</v>
      </c>
      <c r="B75" s="39" t="s">
        <v>189</v>
      </c>
      <c r="C75" s="78"/>
      <c r="D75" s="78"/>
      <c r="E75" s="78"/>
    </row>
    <row r="76" ht="13.5" spans="1:5">
      <c r="A76" s="39" t="s">
        <v>189</v>
      </c>
      <c r="B76" s="39" t="s">
        <v>189</v>
      </c>
      <c r="C76" s="78"/>
      <c r="D76" s="78"/>
      <c r="E76" s="78"/>
    </row>
    <row r="77" ht="13.5" spans="1:5">
      <c r="A77" s="39" t="s">
        <v>189</v>
      </c>
      <c r="B77" s="39" t="s">
        <v>189</v>
      </c>
      <c r="C77" s="78"/>
      <c r="D77" s="78"/>
      <c r="E77" s="78"/>
    </row>
    <row r="78" ht="13.5" spans="1:5">
      <c r="A78" s="39">
        <v>30999</v>
      </c>
      <c r="B78" s="39" t="s">
        <v>190</v>
      </c>
      <c r="C78" s="78"/>
      <c r="D78" s="78"/>
      <c r="E78" s="78"/>
    </row>
    <row r="79" ht="13.5" spans="1:5">
      <c r="A79" s="39">
        <v>310</v>
      </c>
      <c r="B79" s="39" t="s">
        <v>191</v>
      </c>
      <c r="C79" s="78"/>
      <c r="D79" s="78"/>
      <c r="E79" s="78"/>
    </row>
    <row r="80" ht="13.5" spans="1:5">
      <c r="A80" s="39">
        <v>31001</v>
      </c>
      <c r="B80" s="39" t="s">
        <v>192</v>
      </c>
      <c r="C80" s="78"/>
      <c r="D80" s="78"/>
      <c r="E80" s="78"/>
    </row>
    <row r="81" ht="13.5" spans="1:5">
      <c r="A81" s="39" t="s">
        <v>189</v>
      </c>
      <c r="B81" s="39" t="s">
        <v>189</v>
      </c>
      <c r="C81" s="78"/>
      <c r="D81" s="78"/>
      <c r="E81" s="78"/>
    </row>
    <row r="82" ht="13.5" spans="1:5">
      <c r="A82" s="39" t="s">
        <v>189</v>
      </c>
      <c r="B82" s="39" t="s">
        <v>189</v>
      </c>
      <c r="C82" s="78"/>
      <c r="D82" s="78"/>
      <c r="E82" s="78"/>
    </row>
    <row r="83" ht="13.5" spans="1:5">
      <c r="A83" s="39" t="s">
        <v>189</v>
      </c>
      <c r="B83" s="39" t="s">
        <v>189</v>
      </c>
      <c r="C83" s="78"/>
      <c r="D83" s="78"/>
      <c r="E83" s="78"/>
    </row>
    <row r="84" ht="13.5" spans="1:5">
      <c r="A84" s="39">
        <v>31099</v>
      </c>
      <c r="B84" s="39" t="s">
        <v>193</v>
      </c>
      <c r="C84" s="78"/>
      <c r="D84" s="78"/>
      <c r="E84" s="78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scale="8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topLeftCell="A10" workbookViewId="0">
      <selection activeCell="E20" sqref="E20"/>
    </sheetView>
  </sheetViews>
  <sheetFormatPr defaultColWidth="9" defaultRowHeight="14.25" outlineLevelCol="7"/>
  <cols>
    <col min="1" max="1" width="24.4416666666667" style="124" customWidth="1"/>
    <col min="2" max="8" width="12.775" style="124" customWidth="1"/>
    <col min="9" max="16384" width="9" style="124"/>
  </cols>
  <sheetData>
    <row r="1" ht="13.5" spans="1:8">
      <c r="A1" s="125"/>
      <c r="H1" s="98" t="s">
        <v>194</v>
      </c>
    </row>
    <row r="2" ht="26.25" customHeight="1" spans="1:8">
      <c r="A2" s="126" t="s">
        <v>195</v>
      </c>
      <c r="B2" s="126"/>
      <c r="C2" s="126"/>
      <c r="D2" s="126"/>
      <c r="E2" s="126"/>
      <c r="F2" s="126"/>
      <c r="G2" s="126"/>
      <c r="H2" s="126"/>
    </row>
    <row r="3" ht="24" customHeight="1" spans="1:8">
      <c r="A3" s="127"/>
      <c r="B3" s="127" t="s">
        <v>196</v>
      </c>
      <c r="H3" s="128" t="s">
        <v>197</v>
      </c>
    </row>
    <row r="4" ht="24" customHeight="1" spans="1:8">
      <c r="A4" s="129" t="s">
        <v>5</v>
      </c>
      <c r="B4" s="130" t="s">
        <v>198</v>
      </c>
      <c r="C4" s="130"/>
      <c r="D4" s="130" t="s">
        <v>199</v>
      </c>
      <c r="E4" s="130"/>
      <c r="F4" s="129" t="s">
        <v>200</v>
      </c>
      <c r="G4" s="129"/>
      <c r="H4" s="129"/>
    </row>
    <row r="5" ht="40.95" customHeight="1" spans="1:8">
      <c r="A5" s="129"/>
      <c r="B5" s="129" t="s">
        <v>201</v>
      </c>
      <c r="C5" s="129" t="s">
        <v>202</v>
      </c>
      <c r="D5" s="129" t="s">
        <v>203</v>
      </c>
      <c r="E5" s="129" t="s">
        <v>204</v>
      </c>
      <c r="F5" s="129" t="s">
        <v>205</v>
      </c>
      <c r="G5" s="129" t="s">
        <v>206</v>
      </c>
      <c r="H5" s="129" t="s">
        <v>207</v>
      </c>
    </row>
    <row r="6" ht="24.9" customHeight="1" spans="1:8">
      <c r="A6" s="131" t="s">
        <v>7</v>
      </c>
      <c r="B6" s="78"/>
      <c r="C6" s="78">
        <v>2.5</v>
      </c>
      <c r="D6" s="78"/>
      <c r="E6" s="132">
        <v>2.5</v>
      </c>
      <c r="F6" s="133"/>
      <c r="G6" s="133"/>
      <c r="H6" s="134"/>
    </row>
    <row r="7" ht="24.9" customHeight="1" spans="1:8">
      <c r="A7" s="131" t="s">
        <v>208</v>
      </c>
      <c r="B7" s="78"/>
      <c r="C7" s="78"/>
      <c r="D7" s="78"/>
      <c r="E7" s="132"/>
      <c r="F7" s="133"/>
      <c r="G7" s="133"/>
      <c r="H7" s="134"/>
    </row>
    <row r="8" ht="24.9" customHeight="1" spans="1:8">
      <c r="A8" s="131" t="s">
        <v>209</v>
      </c>
      <c r="B8" s="78"/>
      <c r="C8" s="78"/>
      <c r="D8" s="78"/>
      <c r="E8" s="132"/>
      <c r="F8" s="133"/>
      <c r="G8" s="133"/>
      <c r="H8" s="134"/>
    </row>
    <row r="9" ht="24.9" customHeight="1" spans="1:8">
      <c r="A9" s="131" t="s">
        <v>210</v>
      </c>
      <c r="B9" s="78"/>
      <c r="C9" s="78"/>
      <c r="D9" s="78"/>
      <c r="E9" s="132"/>
      <c r="F9" s="133"/>
      <c r="G9" s="133"/>
      <c r="H9" s="134"/>
    </row>
    <row r="10" ht="24.9" customHeight="1" spans="1:8">
      <c r="A10" s="131" t="s">
        <v>211</v>
      </c>
      <c r="B10" s="78"/>
      <c r="C10" s="78"/>
      <c r="D10" s="78"/>
      <c r="E10" s="132"/>
      <c r="F10" s="133"/>
      <c r="G10" s="133"/>
      <c r="H10" s="134"/>
    </row>
    <row r="11" ht="24.9" customHeight="1" spans="1:8">
      <c r="A11" s="131" t="s">
        <v>212</v>
      </c>
      <c r="B11" s="78"/>
      <c r="C11" s="78"/>
      <c r="D11" s="78"/>
      <c r="E11" s="132"/>
      <c r="F11" s="133"/>
      <c r="G11" s="133"/>
      <c r="H11" s="134"/>
    </row>
    <row r="12" ht="24.9" customHeight="1" spans="1:8">
      <c r="A12" s="135" t="s">
        <v>213</v>
      </c>
      <c r="B12" s="136">
        <v>2.5</v>
      </c>
      <c r="C12" s="137">
        <v>2.5</v>
      </c>
      <c r="D12" s="136">
        <v>2.5</v>
      </c>
      <c r="E12" s="132">
        <v>2.5</v>
      </c>
      <c r="F12" s="133"/>
      <c r="G12" s="133"/>
      <c r="H12" s="134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6"/>
  <sheetViews>
    <sheetView showGridLines="0" showZeros="0" workbookViewId="0">
      <selection activeCell="F20" sqref="F20"/>
    </sheetView>
  </sheetViews>
  <sheetFormatPr defaultColWidth="9" defaultRowHeight="13.5"/>
  <cols>
    <col min="1" max="1" width="4.21666666666667" style="3" customWidth="1"/>
    <col min="2" max="2" width="3.775" style="3" customWidth="1"/>
    <col min="3" max="3" width="4" style="3" customWidth="1"/>
    <col min="4" max="4" width="10.8833333333333" style="3" customWidth="1"/>
    <col min="5" max="5" width="28.2166666666667" style="3" customWidth="1"/>
    <col min="6" max="6" width="15.1083333333333" style="3" customWidth="1"/>
    <col min="7" max="7" width="14.2166666666667" style="3" customWidth="1"/>
    <col min="8" max="10" width="10.2166666666667" style="3" customWidth="1"/>
    <col min="11" max="11" width="14.1083333333333" style="3" customWidth="1"/>
    <col min="12" max="15" width="10.2166666666667" style="3" customWidth="1"/>
    <col min="16" max="16" width="11.8833333333333" style="3" customWidth="1"/>
    <col min="17" max="17" width="10.2166666666667" style="3" customWidth="1"/>
    <col min="18" max="18" width="12.3333333333333" style="3" customWidth="1"/>
    <col min="19" max="21" width="10.2166666666667" style="3" customWidth="1"/>
    <col min="22" max="22" width="13.2166666666667" style="3" customWidth="1"/>
    <col min="23" max="24" width="10.2166666666667" style="3" customWidth="1"/>
    <col min="25" max="25" width="6" style="3" customWidth="1"/>
    <col min="26" max="16384" width="9" style="3"/>
  </cols>
  <sheetData>
    <row r="1" ht="10.5" customHeight="1" spans="1:24">
      <c r="A1" s="4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4" t="s">
        <v>214</v>
      </c>
    </row>
    <row r="2" ht="21.75" customHeight="1" spans="1:24">
      <c r="A2" s="115" t="s">
        <v>215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customHeight="1" spans="1:24">
      <c r="A3" s="8"/>
      <c r="C3" s="5"/>
      <c r="D3" s="5"/>
      <c r="E3" s="5"/>
      <c r="F3" s="5"/>
      <c r="G3" s="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56" t="s">
        <v>2</v>
      </c>
    </row>
    <row r="4" ht="15.75" customHeight="1" spans="1:24">
      <c r="A4" s="10" t="s">
        <v>50</v>
      </c>
      <c r="B4" s="10"/>
      <c r="C4" s="11"/>
      <c r="D4" s="11" t="s">
        <v>216</v>
      </c>
      <c r="E4" s="11" t="s">
        <v>217</v>
      </c>
      <c r="F4" s="11" t="s">
        <v>218</v>
      </c>
      <c r="G4" s="10" t="s">
        <v>52</v>
      </c>
      <c r="H4" s="10"/>
      <c r="I4" s="10"/>
      <c r="J4" s="11"/>
      <c r="K4" s="10" t="s">
        <v>53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219</v>
      </c>
      <c r="W4" s="10"/>
      <c r="X4" s="10"/>
    </row>
    <row r="5" ht="30.75" customHeight="1" spans="1:24">
      <c r="A5" s="12" t="s">
        <v>55</v>
      </c>
      <c r="B5" s="12" t="s">
        <v>56</v>
      </c>
      <c r="C5" s="13" t="s">
        <v>57</v>
      </c>
      <c r="D5" s="11"/>
      <c r="E5" s="11"/>
      <c r="F5" s="10"/>
      <c r="G5" s="14" t="s">
        <v>7</v>
      </c>
      <c r="H5" s="12" t="s">
        <v>122</v>
      </c>
      <c r="I5" s="12" t="s">
        <v>136</v>
      </c>
      <c r="J5" s="12" t="s">
        <v>164</v>
      </c>
      <c r="K5" s="12" t="s">
        <v>7</v>
      </c>
      <c r="L5" s="12" t="s">
        <v>122</v>
      </c>
      <c r="M5" s="12" t="s">
        <v>136</v>
      </c>
      <c r="N5" s="12" t="s">
        <v>164</v>
      </c>
      <c r="O5" s="122" t="s">
        <v>220</v>
      </c>
      <c r="P5" s="122" t="s">
        <v>221</v>
      </c>
      <c r="Q5" s="122" t="s">
        <v>222</v>
      </c>
      <c r="R5" s="122" t="s">
        <v>223</v>
      </c>
      <c r="S5" s="122" t="s">
        <v>224</v>
      </c>
      <c r="T5" s="123" t="s">
        <v>225</v>
      </c>
      <c r="U5" s="12" t="s">
        <v>226</v>
      </c>
      <c r="V5" s="12" t="s">
        <v>7</v>
      </c>
      <c r="W5" s="12" t="s">
        <v>227</v>
      </c>
      <c r="X5" s="12" t="s">
        <v>228</v>
      </c>
    </row>
    <row r="6" ht="12.75" customHeight="1" spans="1:24">
      <c r="A6" s="15" t="s">
        <v>58</v>
      </c>
      <c r="B6" s="15" t="s">
        <v>58</v>
      </c>
      <c r="C6" s="15" t="s">
        <v>58</v>
      </c>
      <c r="D6" s="16" t="s">
        <v>58</v>
      </c>
      <c r="E6" s="16" t="s">
        <v>58</v>
      </c>
      <c r="F6" s="16">
        <v>1</v>
      </c>
      <c r="G6" s="17">
        <v>2</v>
      </c>
      <c r="H6" s="17">
        <v>3</v>
      </c>
      <c r="I6" s="17">
        <v>4</v>
      </c>
      <c r="J6" s="17">
        <v>5</v>
      </c>
      <c r="K6" s="17">
        <v>6</v>
      </c>
      <c r="L6" s="17">
        <v>7</v>
      </c>
      <c r="M6" s="17">
        <v>8</v>
      </c>
      <c r="N6" s="17">
        <v>9</v>
      </c>
      <c r="O6" s="17">
        <v>10</v>
      </c>
      <c r="P6" s="17">
        <v>11</v>
      </c>
      <c r="Q6" s="17">
        <v>12</v>
      </c>
      <c r="R6" s="17">
        <v>13</v>
      </c>
      <c r="S6" s="17">
        <v>14</v>
      </c>
      <c r="T6" s="17">
        <v>15</v>
      </c>
      <c r="U6" s="17">
        <v>16</v>
      </c>
      <c r="V6" s="17">
        <v>17</v>
      </c>
      <c r="W6" s="17">
        <v>18</v>
      </c>
      <c r="X6" s="17">
        <v>19</v>
      </c>
    </row>
    <row r="7" s="2" customFormat="1" ht="12.75" customHeight="1" spans="1:24">
      <c r="A7" s="116"/>
      <c r="B7" s="116"/>
      <c r="C7" s="116"/>
      <c r="D7" s="117" t="s">
        <v>59</v>
      </c>
      <c r="E7" s="117"/>
      <c r="F7" s="117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="1" customFormat="1" ht="29" customHeight="1" spans="1:24">
      <c r="A8" s="119" t="s">
        <v>229</v>
      </c>
      <c r="B8" s="119" t="s">
        <v>230</v>
      </c>
      <c r="C8" s="119" t="s">
        <v>69</v>
      </c>
      <c r="D8" s="120"/>
      <c r="E8" s="121" t="s">
        <v>231</v>
      </c>
      <c r="F8" s="50">
        <v>600</v>
      </c>
      <c r="G8" s="50">
        <v>600</v>
      </c>
      <c r="H8" s="50"/>
      <c r="I8" s="50"/>
      <c r="J8" s="50"/>
      <c r="K8" s="50"/>
      <c r="L8" s="50"/>
      <c r="M8" s="50"/>
      <c r="N8" s="50"/>
      <c r="O8" s="50"/>
      <c r="P8" s="50"/>
      <c r="Q8" s="50">
        <v>600</v>
      </c>
      <c r="R8" s="50"/>
      <c r="S8" s="50"/>
      <c r="T8" s="50"/>
      <c r="U8" s="50"/>
      <c r="V8" s="50"/>
      <c r="W8" s="50"/>
      <c r="X8" s="50"/>
    </row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  <row r="1256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workbookViewId="0">
      <selection activeCell="D14" sqref="D14"/>
    </sheetView>
  </sheetViews>
  <sheetFormatPr defaultColWidth="6.88333333333333" defaultRowHeight="13.5" outlineLevelCol="4"/>
  <cols>
    <col min="1" max="1" width="33.2166666666667" style="3" customWidth="1"/>
    <col min="2" max="2" width="14.3333333333333" style="3" customWidth="1"/>
    <col min="3" max="3" width="27.2166666666667" style="3" customWidth="1"/>
    <col min="4" max="4" width="14.3333333333333" style="3" customWidth="1"/>
    <col min="5" max="5" width="5.21666666666667" style="3" customWidth="1"/>
    <col min="6" max="16384" width="6.88333333333333" style="3"/>
  </cols>
  <sheetData>
    <row r="1" ht="10.5" customHeight="1" spans="1:4">
      <c r="A1" s="97"/>
      <c r="D1" s="98" t="s">
        <v>232</v>
      </c>
    </row>
    <row r="2" ht="21" customHeight="1" spans="1:4">
      <c r="A2" s="99" t="s">
        <v>233</v>
      </c>
      <c r="B2" s="99"/>
      <c r="C2" s="99"/>
      <c r="D2" s="99"/>
    </row>
    <row r="3" customHeight="1" spans="4:4">
      <c r="D3" s="100" t="s">
        <v>2</v>
      </c>
    </row>
    <row r="4" ht="15" customHeight="1" spans="1:5">
      <c r="A4" s="101" t="s">
        <v>234</v>
      </c>
      <c r="B4" s="101"/>
      <c r="C4" s="101" t="s">
        <v>235</v>
      </c>
      <c r="D4" s="101"/>
      <c r="E4" s="102"/>
    </row>
    <row r="5" ht="15" customHeight="1" spans="1:5">
      <c r="A5" s="101" t="s">
        <v>236</v>
      </c>
      <c r="B5" s="101" t="s">
        <v>6</v>
      </c>
      <c r="C5" s="101" t="s">
        <v>237</v>
      </c>
      <c r="D5" s="101" t="s">
        <v>6</v>
      </c>
      <c r="E5" s="103"/>
    </row>
    <row r="6" s="1" customFormat="1" ht="15" customHeight="1" spans="1:5">
      <c r="A6" s="104" t="s">
        <v>238</v>
      </c>
      <c r="B6" s="77">
        <v>2038.2309</v>
      </c>
      <c r="C6" s="105" t="s">
        <v>239</v>
      </c>
      <c r="D6" s="77"/>
      <c r="E6" s="106"/>
    </row>
    <row r="7" s="1" customFormat="1" ht="15" customHeight="1" spans="1:5">
      <c r="A7" s="104" t="s">
        <v>240</v>
      </c>
      <c r="B7" s="77">
        <v>2038.2309</v>
      </c>
      <c r="C7" s="105" t="s">
        <v>241</v>
      </c>
      <c r="D7" s="77"/>
      <c r="E7" s="106"/>
    </row>
    <row r="8" s="1" customFormat="1" ht="15" customHeight="1" spans="1:5">
      <c r="A8" s="104" t="s">
        <v>242</v>
      </c>
      <c r="B8" s="77"/>
      <c r="C8" s="105" t="s">
        <v>243</v>
      </c>
      <c r="D8" s="77"/>
      <c r="E8" s="106"/>
    </row>
    <row r="9" s="1" customFormat="1" ht="15" customHeight="1" spans="1:5">
      <c r="A9" s="104" t="s">
        <v>244</v>
      </c>
      <c r="B9" s="77"/>
      <c r="C9" s="105" t="s">
        <v>245</v>
      </c>
      <c r="D9" s="77"/>
      <c r="E9" s="106"/>
    </row>
    <row r="10" s="1" customFormat="1" ht="22.5" customHeight="1" spans="1:5">
      <c r="A10" s="104" t="s">
        <v>246</v>
      </c>
      <c r="B10" s="77"/>
      <c r="C10" s="105" t="s">
        <v>247</v>
      </c>
      <c r="D10" s="77"/>
      <c r="E10" s="106"/>
    </row>
    <row r="11" s="1" customFormat="1" ht="15" customHeight="1" spans="1:5">
      <c r="A11" s="104" t="s">
        <v>248</v>
      </c>
      <c r="B11" s="77"/>
      <c r="C11" s="105" t="s">
        <v>249</v>
      </c>
      <c r="D11" s="77"/>
      <c r="E11" s="106"/>
    </row>
    <row r="12" s="1" customFormat="1" ht="15" customHeight="1" spans="1:5">
      <c r="A12" s="104" t="s">
        <v>250</v>
      </c>
      <c r="B12" s="77"/>
      <c r="C12" s="105" t="s">
        <v>251</v>
      </c>
      <c r="D12" s="77"/>
      <c r="E12" s="106"/>
    </row>
    <row r="13" s="1" customFormat="1" ht="15.75" customHeight="1" spans="1:5">
      <c r="A13" s="104" t="s">
        <v>252</v>
      </c>
      <c r="B13" s="77"/>
      <c r="C13" s="105" t="s">
        <v>253</v>
      </c>
      <c r="D13" s="107">
        <v>33.4651</v>
      </c>
      <c r="E13" s="106"/>
    </row>
    <row r="14" s="1" customFormat="1" ht="15" customHeight="1" spans="1:5">
      <c r="A14" s="104" t="s">
        <v>254</v>
      </c>
      <c r="B14" s="77"/>
      <c r="C14" s="105" t="s">
        <v>255</v>
      </c>
      <c r="D14" s="107">
        <v>16.334</v>
      </c>
      <c r="E14" s="106"/>
    </row>
    <row r="15" s="1" customFormat="1" ht="24" customHeight="1" spans="1:5">
      <c r="A15" s="104" t="s">
        <v>256</v>
      </c>
      <c r="B15" s="77"/>
      <c r="C15" s="105" t="s">
        <v>257</v>
      </c>
      <c r="D15" s="108"/>
      <c r="E15" s="106"/>
    </row>
    <row r="16" s="1" customFormat="1" ht="15" customHeight="1" spans="1:5">
      <c r="A16" s="104" t="s">
        <v>258</v>
      </c>
      <c r="B16" s="77"/>
      <c r="C16" s="105" t="s">
        <v>259</v>
      </c>
      <c r="D16" s="108">
        <v>600</v>
      </c>
      <c r="E16" s="106"/>
    </row>
    <row r="17" s="1" customFormat="1" ht="15" customHeight="1" spans="1:5">
      <c r="A17" s="104" t="s">
        <v>260</v>
      </c>
      <c r="B17" s="77"/>
      <c r="C17" s="105" t="s">
        <v>261</v>
      </c>
      <c r="D17" s="107">
        <v>1974.2005</v>
      </c>
      <c r="E17" s="106"/>
    </row>
    <row r="18" s="1" customFormat="1" ht="15" customHeight="1" spans="1:5">
      <c r="A18" s="104" t="s">
        <v>262</v>
      </c>
      <c r="B18" s="77"/>
      <c r="C18" s="105" t="s">
        <v>263</v>
      </c>
      <c r="D18" s="108"/>
      <c r="E18" s="106"/>
    </row>
    <row r="19" s="1" customFormat="1" ht="15" customHeight="1" spans="1:5">
      <c r="A19" s="104" t="s">
        <v>264</v>
      </c>
      <c r="B19" s="77">
        <v>600</v>
      </c>
      <c r="C19" s="105" t="s">
        <v>265</v>
      </c>
      <c r="D19" s="108"/>
      <c r="E19" s="106"/>
    </row>
    <row r="20" s="1" customFormat="1" ht="15" customHeight="1" spans="1:5">
      <c r="A20" s="104" t="s">
        <v>266</v>
      </c>
      <c r="B20" s="77"/>
      <c r="C20" s="105" t="s">
        <v>267</v>
      </c>
      <c r="D20" s="108"/>
      <c r="E20" s="106"/>
    </row>
    <row r="21" s="1" customFormat="1" ht="15" customHeight="1" spans="1:5">
      <c r="A21" s="104" t="s">
        <v>268</v>
      </c>
      <c r="B21" s="77"/>
      <c r="C21" s="105" t="s">
        <v>269</v>
      </c>
      <c r="D21" s="108"/>
      <c r="E21" s="106"/>
    </row>
    <row r="22" s="1" customFormat="1" ht="15" customHeight="1" spans="1:5">
      <c r="A22" s="104" t="s">
        <v>270</v>
      </c>
      <c r="B22" s="77"/>
      <c r="C22" s="105" t="s">
        <v>271</v>
      </c>
      <c r="D22" s="108"/>
      <c r="E22" s="106"/>
    </row>
    <row r="23" s="1" customFormat="1" ht="15" customHeight="1" spans="1:5">
      <c r="A23" s="104" t="s">
        <v>272</v>
      </c>
      <c r="B23" s="77"/>
      <c r="C23" s="105" t="s">
        <v>273</v>
      </c>
      <c r="D23" s="108"/>
      <c r="E23" s="106"/>
    </row>
    <row r="24" s="1" customFormat="1" ht="15" customHeight="1" spans="1:5">
      <c r="A24" s="104" t="s">
        <v>274</v>
      </c>
      <c r="B24" s="77"/>
      <c r="C24" s="105" t="s">
        <v>275</v>
      </c>
      <c r="D24" s="108">
        <v>14.2313</v>
      </c>
      <c r="E24" s="106"/>
    </row>
    <row r="25" s="1" customFormat="1" ht="15" customHeight="1" spans="1:5">
      <c r="A25" s="104" t="s">
        <v>276</v>
      </c>
      <c r="B25" s="77"/>
      <c r="C25" s="105" t="s">
        <v>277</v>
      </c>
      <c r="D25" s="108"/>
      <c r="E25" s="106"/>
    </row>
    <row r="26" s="1" customFormat="1" ht="15" customHeight="1" spans="1:5">
      <c r="A26" s="104" t="s">
        <v>278</v>
      </c>
      <c r="B26" s="109"/>
      <c r="C26" s="105" t="s">
        <v>279</v>
      </c>
      <c r="D26" s="110"/>
      <c r="E26" s="106"/>
    </row>
    <row r="27" s="1" customFormat="1" ht="15" customHeight="1" spans="1:5">
      <c r="A27" s="104" t="s">
        <v>280</v>
      </c>
      <c r="B27" s="109"/>
      <c r="C27" s="105" t="s">
        <v>281</v>
      </c>
      <c r="D27" s="110"/>
      <c r="E27" s="106"/>
    </row>
    <row r="28" s="1" customFormat="1" ht="15" customHeight="1" spans="1:5">
      <c r="A28" s="104" t="s">
        <v>282</v>
      </c>
      <c r="B28" s="109"/>
      <c r="C28" s="105" t="s">
        <v>283</v>
      </c>
      <c r="D28" s="110"/>
      <c r="E28" s="106"/>
    </row>
    <row r="29" s="1" customFormat="1" ht="15" customHeight="1" spans="1:5">
      <c r="A29" s="104" t="s">
        <v>284</v>
      </c>
      <c r="B29" s="109"/>
      <c r="C29" s="105" t="s">
        <v>285</v>
      </c>
      <c r="D29" s="77"/>
      <c r="E29" s="106"/>
    </row>
    <row r="30" s="1" customFormat="1" ht="15" customHeight="1" spans="1:5">
      <c r="A30" s="104"/>
      <c r="B30" s="109"/>
      <c r="C30" s="105" t="s">
        <v>286</v>
      </c>
      <c r="D30" s="77"/>
      <c r="E30" s="106"/>
    </row>
    <row r="31" s="1" customFormat="1" ht="15" customHeight="1" spans="1:5">
      <c r="A31" s="104"/>
      <c r="B31" s="109"/>
      <c r="C31" s="105" t="s">
        <v>287</v>
      </c>
      <c r="D31" s="77"/>
      <c r="E31" s="106"/>
    </row>
    <row r="32" s="1" customFormat="1" ht="15" customHeight="1" spans="1:5">
      <c r="A32" s="111" t="s">
        <v>288</v>
      </c>
      <c r="B32" s="77">
        <v>2638.2309</v>
      </c>
      <c r="C32" s="112" t="s">
        <v>289</v>
      </c>
      <c r="D32" s="77">
        <f>SUM(D13:D28)</f>
        <v>2638.2309</v>
      </c>
      <c r="E32" s="106"/>
    </row>
    <row r="33" s="1" customFormat="1" ht="15" customHeight="1" spans="1:5">
      <c r="A33" s="104" t="s">
        <v>290</v>
      </c>
      <c r="B33" s="77"/>
      <c r="C33" s="105" t="s">
        <v>291</v>
      </c>
      <c r="D33" s="77"/>
      <c r="E33" s="106"/>
    </row>
    <row r="34" s="1" customFormat="1" ht="15" customHeight="1" spans="1:5">
      <c r="A34" s="104" t="s">
        <v>292</v>
      </c>
      <c r="B34" s="77"/>
      <c r="C34" s="105" t="s">
        <v>293</v>
      </c>
      <c r="D34" s="77"/>
      <c r="E34" s="106"/>
    </row>
    <row r="35" s="1" customFormat="1" ht="15" customHeight="1" spans="1:5">
      <c r="A35" s="104" t="s">
        <v>294</v>
      </c>
      <c r="B35" s="77"/>
      <c r="C35" s="105" t="s">
        <v>295</v>
      </c>
      <c r="D35" s="77"/>
      <c r="E35" s="106"/>
    </row>
    <row r="36" s="1" customFormat="1" ht="15" customHeight="1" spans="1:5">
      <c r="A36" s="104" t="s">
        <v>296</v>
      </c>
      <c r="B36" s="77"/>
      <c r="C36" s="105" t="s">
        <v>297</v>
      </c>
      <c r="D36" s="77"/>
      <c r="E36" s="106"/>
    </row>
    <row r="37" s="1" customFormat="1" ht="15" customHeight="1" spans="1:5">
      <c r="A37" s="104" t="s">
        <v>298</v>
      </c>
      <c r="B37" s="77"/>
      <c r="C37" s="105" t="s">
        <v>299</v>
      </c>
      <c r="D37" s="77"/>
      <c r="E37" s="106"/>
    </row>
    <row r="38" s="1" customFormat="1" ht="15" customHeight="1" spans="1:5">
      <c r="A38" s="104" t="s">
        <v>294</v>
      </c>
      <c r="B38" s="77"/>
      <c r="C38" s="105" t="s">
        <v>300</v>
      </c>
      <c r="D38" s="77"/>
      <c r="E38" s="106"/>
    </row>
    <row r="39" s="1" customFormat="1" ht="15" customHeight="1" spans="1:5">
      <c r="A39" s="104" t="s">
        <v>296</v>
      </c>
      <c r="B39" s="77"/>
      <c r="C39" s="105" t="s">
        <v>301</v>
      </c>
      <c r="D39" s="77"/>
      <c r="E39" s="106"/>
    </row>
    <row r="40" s="1" customFormat="1" ht="15" customHeight="1" spans="1:5">
      <c r="A40" s="104" t="s">
        <v>302</v>
      </c>
      <c r="B40" s="77"/>
      <c r="C40" s="105" t="s">
        <v>303</v>
      </c>
      <c r="D40" s="77"/>
      <c r="E40" s="106"/>
    </row>
    <row r="41" s="1" customFormat="1" ht="15" customHeight="1" spans="1:5">
      <c r="A41" s="104" t="s">
        <v>304</v>
      </c>
      <c r="B41" s="77"/>
      <c r="C41" s="105" t="s">
        <v>305</v>
      </c>
      <c r="D41" s="77"/>
      <c r="E41" s="106"/>
    </row>
    <row r="42" s="1" customFormat="1" ht="15" customHeight="1" spans="1:5">
      <c r="A42" s="104" t="s">
        <v>306</v>
      </c>
      <c r="B42" s="77"/>
      <c r="C42" s="105" t="s">
        <v>307</v>
      </c>
      <c r="D42" s="77"/>
      <c r="E42" s="106"/>
    </row>
    <row r="43" s="1" customFormat="1" ht="15" customHeight="1" spans="1:5">
      <c r="A43" s="104" t="s">
        <v>308</v>
      </c>
      <c r="B43" s="77"/>
      <c r="C43" s="105" t="s">
        <v>309</v>
      </c>
      <c r="D43" s="77"/>
      <c r="E43" s="106"/>
    </row>
    <row r="44" s="1" customFormat="1" ht="15" customHeight="1" spans="1:5">
      <c r="A44" s="104" t="s">
        <v>310</v>
      </c>
      <c r="B44" s="77"/>
      <c r="C44" s="105" t="s">
        <v>311</v>
      </c>
      <c r="D44" s="77"/>
      <c r="E44" s="106"/>
    </row>
    <row r="45" s="1" customFormat="1" ht="15" customHeight="1" spans="1:5">
      <c r="A45" s="104" t="s">
        <v>312</v>
      </c>
      <c r="B45" s="77"/>
      <c r="C45" s="105" t="s">
        <v>313</v>
      </c>
      <c r="D45" s="77"/>
      <c r="E45" s="106"/>
    </row>
    <row r="46" s="1" customFormat="1" ht="18.75" customHeight="1" spans="1:5">
      <c r="A46" s="104" t="s">
        <v>314</v>
      </c>
      <c r="B46" s="77"/>
      <c r="C46" s="105" t="s">
        <v>315</v>
      </c>
      <c r="D46" s="77"/>
      <c r="E46" s="106"/>
    </row>
    <row r="47" s="1" customFormat="1" ht="15" customHeight="1" spans="1:5">
      <c r="A47" s="104" t="s">
        <v>316</v>
      </c>
      <c r="B47" s="77"/>
      <c r="C47" s="105" t="s">
        <v>317</v>
      </c>
      <c r="D47" s="77"/>
      <c r="E47" s="106"/>
    </row>
    <row r="48" s="1" customFormat="1" ht="15" customHeight="1" spans="1:5">
      <c r="A48" s="104"/>
      <c r="B48" s="77"/>
      <c r="C48" s="105" t="s">
        <v>318</v>
      </c>
      <c r="D48" s="77"/>
      <c r="E48" s="106"/>
    </row>
    <row r="49" s="1" customFormat="1" ht="15" customHeight="1" spans="1:5">
      <c r="A49" s="104"/>
      <c r="B49" s="77"/>
      <c r="C49" s="105" t="s">
        <v>319</v>
      </c>
      <c r="D49" s="77"/>
      <c r="E49" s="106"/>
    </row>
    <row r="50" s="1" customFormat="1" ht="15" customHeight="1" spans="1:5">
      <c r="A50" s="104"/>
      <c r="B50" s="77"/>
      <c r="C50" s="105" t="s">
        <v>320</v>
      </c>
      <c r="D50" s="77"/>
      <c r="E50" s="106"/>
    </row>
    <row r="51" s="1" customFormat="1" ht="15" customHeight="1" spans="1:5">
      <c r="A51" s="104"/>
      <c r="B51" s="77"/>
      <c r="C51" s="105" t="s">
        <v>321</v>
      </c>
      <c r="D51" s="77"/>
      <c r="E51" s="106"/>
    </row>
    <row r="52" s="1" customFormat="1" ht="15" customHeight="1" spans="1:5">
      <c r="A52" s="104"/>
      <c r="B52" s="77"/>
      <c r="C52" s="105" t="s">
        <v>322</v>
      </c>
      <c r="D52" s="77"/>
      <c r="E52" s="106"/>
    </row>
    <row r="53" s="1" customFormat="1" ht="15" customHeight="1" spans="1:5">
      <c r="A53" s="104"/>
      <c r="B53" s="77"/>
      <c r="C53" s="105" t="s">
        <v>323</v>
      </c>
      <c r="D53" s="77"/>
      <c r="E53" s="106"/>
    </row>
    <row r="54" s="1" customFormat="1" ht="15" customHeight="1" spans="1:5">
      <c r="A54" s="104"/>
      <c r="B54" s="77"/>
      <c r="C54" s="105" t="s">
        <v>324</v>
      </c>
      <c r="D54" s="77"/>
      <c r="E54" s="106"/>
    </row>
    <row r="55" s="1" customFormat="1" ht="15" customHeight="1" spans="1:5">
      <c r="A55" s="104"/>
      <c r="B55" s="77"/>
      <c r="C55" s="105" t="s">
        <v>325</v>
      </c>
      <c r="D55" s="77"/>
      <c r="E55" s="106"/>
    </row>
    <row r="56" s="1" customFormat="1" ht="15" customHeight="1" spans="1:5">
      <c r="A56" s="104"/>
      <c r="B56" s="77"/>
      <c r="C56" s="105" t="s">
        <v>326</v>
      </c>
      <c r="D56" s="77"/>
      <c r="E56" s="106"/>
    </row>
    <row r="57" s="1" customFormat="1" ht="15" customHeight="1" spans="1:5">
      <c r="A57" s="113"/>
      <c r="B57" s="77"/>
      <c r="C57" s="105" t="s">
        <v>327</v>
      </c>
      <c r="D57" s="77"/>
      <c r="E57" s="106"/>
    </row>
    <row r="58" ht="15" customHeight="1" spans="1:4">
      <c r="A58" s="113"/>
      <c r="B58" s="77"/>
      <c r="C58" s="105" t="s">
        <v>328</v>
      </c>
      <c r="D58" s="77"/>
    </row>
    <row r="59" ht="15" customHeight="1" spans="1:4">
      <c r="A59" s="113"/>
      <c r="B59" s="77"/>
      <c r="C59" s="105" t="s">
        <v>329</v>
      </c>
      <c r="D59" s="77"/>
    </row>
    <row r="60" ht="15" customHeight="1" spans="1:4">
      <c r="A60" s="112" t="s">
        <v>330</v>
      </c>
      <c r="B60" s="77">
        <v>2638.2309</v>
      </c>
      <c r="C60" s="105" t="s">
        <v>331</v>
      </c>
      <c r="D60" s="77">
        <v>2638.2309</v>
      </c>
    </row>
    <row r="61" spans="1:1">
      <c r="A61" s="114"/>
    </row>
    <row r="62" spans="1:1">
      <c r="A62" s="114"/>
    </row>
    <row r="63" spans="1:1">
      <c r="A63" s="114"/>
    </row>
    <row r="64" spans="1:1">
      <c r="A64" s="114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12"/>
  <sheetViews>
    <sheetView showGridLines="0" showZeros="0" workbookViewId="0">
      <selection activeCell="F14" sqref="F14"/>
    </sheetView>
  </sheetViews>
  <sheetFormatPr defaultColWidth="6.88333333333333" defaultRowHeight="13.5"/>
  <cols>
    <col min="1" max="1" width="3.66666666666667" style="3" customWidth="1"/>
    <col min="2" max="2" width="4.66666666666667" style="3" customWidth="1"/>
    <col min="3" max="3" width="4.44166666666667" style="3" customWidth="1"/>
    <col min="4" max="4" width="4.10833333333333" style="3" customWidth="1"/>
    <col min="5" max="5" width="12.1083333333333" style="3" customWidth="1"/>
    <col min="6" max="6" width="27.2166666666667" style="3" customWidth="1"/>
    <col min="7" max="7" width="11.3333333333333" style="3" customWidth="1"/>
    <col min="8" max="8" width="9.44166666666667" style="3" customWidth="1"/>
    <col min="9" max="9" width="9.33333333333333" style="3" customWidth="1"/>
    <col min="10" max="10" width="10.8833333333333" style="3" customWidth="1"/>
    <col min="11" max="11" width="9.10833333333333" style="3" customWidth="1"/>
    <col min="12" max="12" width="9" style="3" customWidth="1"/>
    <col min="13" max="13" width="6.88333333333333" style="3" customWidth="1"/>
    <col min="14" max="14" width="10.125" style="3" customWidth="1"/>
    <col min="15" max="15" width="6.88333333333333" style="3" customWidth="1"/>
    <col min="16" max="16" width="8.33333333333333" style="3" customWidth="1"/>
    <col min="17" max="17" width="9.66666666666667" style="3" customWidth="1"/>
    <col min="18" max="20" width="6.88333333333333" style="3" customWidth="1"/>
    <col min="21" max="21" width="10.125" style="3" customWidth="1"/>
    <col min="22" max="22" width="6.88333333333333" style="3" customWidth="1"/>
    <col min="23" max="23" width="10.375" style="3" customWidth="1"/>
    <col min="24" max="24" width="7.33333333333333" style="3" customWidth="1"/>
    <col min="25" max="25" width="10.2166666666667" style="3" customWidth="1"/>
    <col min="26" max="26" width="8.33333333333333" style="3" customWidth="1"/>
    <col min="27" max="27" width="9.775" style="3" customWidth="1"/>
    <col min="28" max="28" width="7.88333333333333" style="3" customWidth="1"/>
    <col min="29" max="32" width="6.88333333333333" style="3" customWidth="1"/>
    <col min="33" max="33" width="10.1083333333333" style="3" customWidth="1"/>
    <col min="34" max="35" width="9.66666666666667" style="3" customWidth="1"/>
    <col min="36" max="46" width="6.88333333333333" style="3" customWidth="1"/>
    <col min="47" max="47" width="5.21666666666667" style="3" customWidth="1"/>
    <col min="48" max="16384" width="6.88333333333333" style="3"/>
  </cols>
  <sheetData>
    <row r="1" ht="29" customHeight="1" spans="1:46">
      <c r="A1" s="64" t="s">
        <v>332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</row>
    <row r="2" ht="18" customHeight="1" spans="1:46">
      <c r="A2" s="65"/>
      <c r="B2" s="65"/>
      <c r="C2" s="65"/>
      <c r="AT2" s="93" t="s">
        <v>2</v>
      </c>
    </row>
    <row r="3" spans="1:46">
      <c r="A3" s="10" t="s">
        <v>50</v>
      </c>
      <c r="B3" s="10"/>
      <c r="C3" s="10"/>
      <c r="D3" s="10"/>
      <c r="E3" s="10" t="s">
        <v>216</v>
      </c>
      <c r="F3" s="10" t="s">
        <v>333</v>
      </c>
      <c r="G3" s="66" t="s">
        <v>218</v>
      </c>
      <c r="H3" s="67" t="s">
        <v>334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67" t="s">
        <v>335</v>
      </c>
      <c r="V3" s="79"/>
      <c r="W3" s="79"/>
      <c r="X3" s="69" t="s">
        <v>336</v>
      </c>
      <c r="Y3" s="67" t="s">
        <v>337</v>
      </c>
      <c r="Z3" s="79"/>
      <c r="AA3" s="87"/>
      <c r="AB3" s="67" t="s">
        <v>338</v>
      </c>
      <c r="AC3" s="79"/>
      <c r="AD3" s="79"/>
      <c r="AE3" s="87"/>
      <c r="AF3" s="88" t="s">
        <v>339</v>
      </c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</row>
    <row r="4" spans="1:46">
      <c r="A4" s="10" t="s">
        <v>55</v>
      </c>
      <c r="B4" s="10" t="s">
        <v>56</v>
      </c>
      <c r="C4" s="10" t="s">
        <v>57</v>
      </c>
      <c r="D4" s="10" t="s">
        <v>340</v>
      </c>
      <c r="E4" s="10"/>
      <c r="F4" s="10"/>
      <c r="G4" s="68"/>
      <c r="H4" s="69" t="s">
        <v>7</v>
      </c>
      <c r="I4" s="80" t="s">
        <v>341</v>
      </c>
      <c r="J4" s="81"/>
      <c r="K4" s="82"/>
      <c r="L4" s="80" t="s">
        <v>342</v>
      </c>
      <c r="M4" s="81"/>
      <c r="N4" s="81"/>
      <c r="O4" s="81"/>
      <c r="P4" s="81"/>
      <c r="Q4" s="81"/>
      <c r="R4" s="81"/>
      <c r="S4" s="81"/>
      <c r="T4" s="82"/>
      <c r="U4" s="69" t="s">
        <v>7</v>
      </c>
      <c r="V4" s="69" t="s">
        <v>343</v>
      </c>
      <c r="W4" s="69" t="s">
        <v>344</v>
      </c>
      <c r="X4" s="70"/>
      <c r="Y4" s="69" t="s">
        <v>7</v>
      </c>
      <c r="Z4" s="69" t="s">
        <v>345</v>
      </c>
      <c r="AA4" s="69" t="s">
        <v>346</v>
      </c>
      <c r="AB4" s="69" t="s">
        <v>7</v>
      </c>
      <c r="AC4" s="69" t="s">
        <v>347</v>
      </c>
      <c r="AD4" s="69" t="s">
        <v>348</v>
      </c>
      <c r="AE4" s="69" t="s">
        <v>346</v>
      </c>
      <c r="AF4" s="66" t="s">
        <v>7</v>
      </c>
      <c r="AG4" s="89" t="s">
        <v>349</v>
      </c>
      <c r="AH4" s="90"/>
      <c r="AI4" s="90"/>
      <c r="AJ4" s="89" t="s">
        <v>350</v>
      </c>
      <c r="AK4" s="90"/>
      <c r="AL4" s="90"/>
      <c r="AM4" s="66" t="s">
        <v>351</v>
      </c>
      <c r="AN4" s="66" t="s">
        <v>352</v>
      </c>
      <c r="AO4" s="94" t="s">
        <v>353</v>
      </c>
      <c r="AP4" s="95"/>
      <c r="AQ4" s="95"/>
      <c r="AR4" s="95"/>
      <c r="AS4" s="95"/>
      <c r="AT4" s="96"/>
    </row>
    <row r="5" spans="1:46">
      <c r="A5" s="10"/>
      <c r="B5" s="10"/>
      <c r="C5" s="10"/>
      <c r="D5" s="10"/>
      <c r="E5" s="10"/>
      <c r="F5" s="10"/>
      <c r="G5" s="68"/>
      <c r="H5" s="70"/>
      <c r="I5" s="13"/>
      <c r="J5" s="83"/>
      <c r="K5" s="14"/>
      <c r="L5" s="13"/>
      <c r="M5" s="83"/>
      <c r="N5" s="83"/>
      <c r="O5" s="83"/>
      <c r="P5" s="83"/>
      <c r="Q5" s="83"/>
      <c r="R5" s="83"/>
      <c r="S5" s="83"/>
      <c r="T5" s="14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68"/>
      <c r="AG5" s="91"/>
      <c r="AH5" s="92"/>
      <c r="AI5" s="92"/>
      <c r="AJ5" s="91"/>
      <c r="AK5" s="92"/>
      <c r="AL5" s="92"/>
      <c r="AM5" s="68"/>
      <c r="AN5" s="68"/>
      <c r="AO5" s="66" t="s">
        <v>354</v>
      </c>
      <c r="AP5" s="94" t="s">
        <v>355</v>
      </c>
      <c r="AQ5" s="95"/>
      <c r="AR5" s="95"/>
      <c r="AS5" s="66" t="s">
        <v>356</v>
      </c>
      <c r="AT5" s="66" t="s">
        <v>357</v>
      </c>
    </row>
    <row r="6" ht="60" spans="1:46">
      <c r="A6" s="10"/>
      <c r="B6" s="10"/>
      <c r="C6" s="10"/>
      <c r="D6" s="10"/>
      <c r="E6" s="10"/>
      <c r="F6" s="10"/>
      <c r="G6" s="71"/>
      <c r="H6" s="12"/>
      <c r="I6" s="84" t="s">
        <v>354</v>
      </c>
      <c r="J6" s="12" t="s">
        <v>343</v>
      </c>
      <c r="K6" s="12" t="s">
        <v>344</v>
      </c>
      <c r="L6" s="84" t="s">
        <v>354</v>
      </c>
      <c r="M6" s="84" t="s">
        <v>358</v>
      </c>
      <c r="N6" s="84" t="s">
        <v>359</v>
      </c>
      <c r="O6" s="84" t="s">
        <v>360</v>
      </c>
      <c r="P6" s="84" t="s">
        <v>361</v>
      </c>
      <c r="Q6" s="84" t="s">
        <v>362</v>
      </c>
      <c r="R6" s="86" t="s">
        <v>363</v>
      </c>
      <c r="S6" s="84" t="s">
        <v>364</v>
      </c>
      <c r="T6" s="84" t="s">
        <v>346</v>
      </c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71"/>
      <c r="AG6" s="84" t="s">
        <v>354</v>
      </c>
      <c r="AH6" s="84" t="s">
        <v>343</v>
      </c>
      <c r="AI6" s="84" t="s">
        <v>344</v>
      </c>
      <c r="AJ6" s="84" t="s">
        <v>354</v>
      </c>
      <c r="AK6" s="84" t="s">
        <v>343</v>
      </c>
      <c r="AL6" s="84" t="s">
        <v>344</v>
      </c>
      <c r="AM6" s="71"/>
      <c r="AN6" s="71"/>
      <c r="AO6" s="71"/>
      <c r="AP6" s="84" t="s">
        <v>354</v>
      </c>
      <c r="AQ6" s="84" t="s">
        <v>343</v>
      </c>
      <c r="AR6" s="84" t="s">
        <v>344</v>
      </c>
      <c r="AS6" s="71"/>
      <c r="AT6" s="71"/>
    </row>
    <row r="7" spans="1:46">
      <c r="A7" s="72" t="s">
        <v>58</v>
      </c>
      <c r="B7" s="72" t="s">
        <v>58</v>
      </c>
      <c r="C7" s="72" t="s">
        <v>58</v>
      </c>
      <c r="D7" s="72" t="s">
        <v>58</v>
      </c>
      <c r="E7" s="16" t="s">
        <v>58</v>
      </c>
      <c r="F7" s="73" t="s">
        <v>58</v>
      </c>
      <c r="G7" s="74">
        <v>1</v>
      </c>
      <c r="H7" s="74">
        <v>2</v>
      </c>
      <c r="I7" s="74">
        <v>3</v>
      </c>
      <c r="J7" s="74">
        <v>4</v>
      </c>
      <c r="K7" s="74">
        <v>5</v>
      </c>
      <c r="L7" s="74">
        <v>6</v>
      </c>
      <c r="M7" s="74">
        <v>7</v>
      </c>
      <c r="N7" s="74">
        <v>8</v>
      </c>
      <c r="O7" s="74">
        <v>9</v>
      </c>
      <c r="P7" s="74">
        <v>10</v>
      </c>
      <c r="Q7" s="74">
        <v>11</v>
      </c>
      <c r="R7" s="74">
        <v>12</v>
      </c>
      <c r="S7" s="74">
        <v>13</v>
      </c>
      <c r="T7" s="74">
        <v>14</v>
      </c>
      <c r="U7" s="74">
        <v>15</v>
      </c>
      <c r="V7" s="74">
        <v>16</v>
      </c>
      <c r="W7" s="74">
        <v>17</v>
      </c>
      <c r="X7" s="74">
        <v>18</v>
      </c>
      <c r="Y7" s="74">
        <v>19</v>
      </c>
      <c r="Z7" s="74">
        <v>20</v>
      </c>
      <c r="AA7" s="74">
        <v>21</v>
      </c>
      <c r="AB7" s="74">
        <v>22</v>
      </c>
      <c r="AC7" s="74">
        <v>23</v>
      </c>
      <c r="AD7" s="74">
        <v>24</v>
      </c>
      <c r="AE7" s="74">
        <v>25</v>
      </c>
      <c r="AF7" s="74">
        <v>26</v>
      </c>
      <c r="AG7" s="74">
        <v>27</v>
      </c>
      <c r="AH7" s="74">
        <v>28</v>
      </c>
      <c r="AI7" s="74">
        <v>29</v>
      </c>
      <c r="AJ7" s="74">
        <v>30</v>
      </c>
      <c r="AK7" s="74">
        <v>31</v>
      </c>
      <c r="AL7" s="74">
        <v>32</v>
      </c>
      <c r="AM7" s="74">
        <v>33</v>
      </c>
      <c r="AN7" s="74">
        <v>34</v>
      </c>
      <c r="AO7" s="74">
        <v>35</v>
      </c>
      <c r="AP7" s="74">
        <v>36</v>
      </c>
      <c r="AQ7" s="74">
        <v>37</v>
      </c>
      <c r="AR7" s="74">
        <v>38</v>
      </c>
      <c r="AS7" s="74">
        <v>39</v>
      </c>
      <c r="AT7" s="74">
        <v>40</v>
      </c>
    </row>
    <row r="8" spans="1:46">
      <c r="A8" s="35"/>
      <c r="B8" s="35"/>
      <c r="C8" s="35"/>
      <c r="D8" s="75"/>
      <c r="E8" s="76"/>
      <c r="F8" s="37" t="s">
        <v>7</v>
      </c>
      <c r="G8" s="77">
        <v>2638.2309</v>
      </c>
      <c r="H8" s="77">
        <v>2638.2309</v>
      </c>
      <c r="I8" s="85">
        <v>2638.23</v>
      </c>
      <c r="J8" s="50"/>
      <c r="K8" s="85">
        <v>2638.23</v>
      </c>
      <c r="L8" s="85">
        <v>2038.23</v>
      </c>
      <c r="M8" s="50"/>
      <c r="N8" s="85">
        <v>2038.23</v>
      </c>
      <c r="O8" s="50"/>
      <c r="P8" s="50"/>
      <c r="Q8" s="50"/>
      <c r="R8" s="50"/>
      <c r="S8" s="50"/>
      <c r="T8" s="50"/>
      <c r="U8" s="85">
        <v>600</v>
      </c>
      <c r="V8" s="50"/>
      <c r="W8" s="85">
        <v>600</v>
      </c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</row>
    <row r="9" spans="1:46">
      <c r="A9" s="35"/>
      <c r="B9" s="35"/>
      <c r="C9" s="35"/>
      <c r="D9" s="75"/>
      <c r="E9" s="76"/>
      <c r="F9" s="37" t="s">
        <v>365</v>
      </c>
      <c r="G9" s="77">
        <v>2638.2309</v>
      </c>
      <c r="H9" s="77">
        <v>2638.2309</v>
      </c>
      <c r="I9" s="85">
        <v>2638.23</v>
      </c>
      <c r="J9" s="50"/>
      <c r="K9" s="85">
        <v>2638.23</v>
      </c>
      <c r="L9" s="85">
        <v>2038.23</v>
      </c>
      <c r="M9" s="50"/>
      <c r="N9" s="85">
        <v>2038.23</v>
      </c>
      <c r="O9" s="50"/>
      <c r="P9" s="50"/>
      <c r="Q9" s="50"/>
      <c r="R9" s="50"/>
      <c r="S9" s="50"/>
      <c r="T9" s="50"/>
      <c r="U9" s="85">
        <v>600</v>
      </c>
      <c r="V9" s="50"/>
      <c r="W9" s="85">
        <v>600</v>
      </c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</row>
    <row r="10" spans="1:46">
      <c r="A10" s="35"/>
      <c r="B10" s="35"/>
      <c r="C10" s="35"/>
      <c r="D10" s="75"/>
      <c r="E10" s="76"/>
      <c r="F10" s="37"/>
      <c r="G10" s="78"/>
      <c r="H10" s="78"/>
      <c r="I10" s="78"/>
      <c r="J10" s="50"/>
      <c r="K10" s="78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</row>
    <row r="11" spans="1:46">
      <c r="A11" s="35"/>
      <c r="B11" s="35"/>
      <c r="C11" s="35"/>
      <c r="D11" s="75"/>
      <c r="E11" s="76"/>
      <c r="F11" s="37"/>
      <c r="G11" s="78"/>
      <c r="H11" s="78"/>
      <c r="I11" s="78"/>
      <c r="J11" s="50"/>
      <c r="K11" s="78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</row>
    <row r="12" spans="1:46">
      <c r="A12" s="35"/>
      <c r="B12" s="35"/>
      <c r="C12" s="35"/>
      <c r="D12" s="75"/>
      <c r="E12" s="76"/>
      <c r="F12" s="37"/>
      <c r="G12" s="78"/>
      <c r="H12" s="78"/>
      <c r="I12" s="78"/>
      <c r="J12" s="50"/>
      <c r="K12" s="78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</row>
  </sheetData>
  <sheetProtection formatCells="0" formatColumns="0" formatRows="0"/>
  <mergeCells count="38">
    <mergeCell ref="A1:AT1"/>
    <mergeCell ref="A3:D3"/>
    <mergeCell ref="H3:T3"/>
    <mergeCell ref="U3:W3"/>
    <mergeCell ref="Y3:AA3"/>
    <mergeCell ref="AB3:AE3"/>
    <mergeCell ref="AF3:AT3"/>
    <mergeCell ref="AO4:AT4"/>
    <mergeCell ref="AP5:AR5"/>
    <mergeCell ref="A4:A6"/>
    <mergeCell ref="B4:B6"/>
    <mergeCell ref="C4:C6"/>
    <mergeCell ref="D4:D6"/>
    <mergeCell ref="E3:E6"/>
    <mergeCell ref="F3:F6"/>
    <mergeCell ref="G3:G6"/>
    <mergeCell ref="H4:H6"/>
    <mergeCell ref="U4:U6"/>
    <mergeCell ref="V4:V6"/>
    <mergeCell ref="W4:W6"/>
    <mergeCell ref="X3:X6"/>
    <mergeCell ref="Y4:Y6"/>
    <mergeCell ref="Z4:Z6"/>
    <mergeCell ref="AA4:AA6"/>
    <mergeCell ref="AB4:AB6"/>
    <mergeCell ref="AC4:AC6"/>
    <mergeCell ref="AD4:AD6"/>
    <mergeCell ref="AE4:AE6"/>
    <mergeCell ref="AF4:AF6"/>
    <mergeCell ref="AM4:AM6"/>
    <mergeCell ref="AN4:AN6"/>
    <mergeCell ref="AO5:AO6"/>
    <mergeCell ref="AS5:AS6"/>
    <mergeCell ref="AT5:AT6"/>
    <mergeCell ref="I4:K5"/>
    <mergeCell ref="AG4:AI5"/>
    <mergeCell ref="AJ4:AL5"/>
    <mergeCell ref="L4:T5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62"/>
  <sheetViews>
    <sheetView showGridLines="0" showZeros="0" tabSelected="1" workbookViewId="0">
      <selection activeCell="G25" sqref="G25"/>
    </sheetView>
  </sheetViews>
  <sheetFormatPr defaultColWidth="9" defaultRowHeight="13.5"/>
  <cols>
    <col min="1" max="1" width="7" style="3" customWidth="1"/>
    <col min="2" max="2" width="6.33333333333333" style="3" customWidth="1"/>
    <col min="3" max="3" width="6.88333333333333" style="3" customWidth="1"/>
    <col min="4" max="4" width="10.8833333333333" style="3" customWidth="1"/>
    <col min="5" max="5" width="26.125" style="3" customWidth="1"/>
    <col min="6" max="6" width="12" style="3" customWidth="1"/>
    <col min="7" max="7" width="12.875" style="3" customWidth="1"/>
    <col min="8" max="10" width="9.21666666666667" style="3" customWidth="1"/>
    <col min="11" max="11" width="11.775" style="3" customWidth="1"/>
    <col min="12" max="15" width="9.21666666666667" style="3" customWidth="1"/>
    <col min="16" max="16" width="10.6666666666667" style="3" customWidth="1"/>
    <col min="17" max="17" width="9.21666666666667" style="3" customWidth="1"/>
    <col min="18" max="18" width="10.775" style="3" customWidth="1"/>
    <col min="19" max="21" width="9.21666666666667" style="3" customWidth="1"/>
    <col min="22" max="22" width="11.6666666666667" style="3" customWidth="1"/>
    <col min="23" max="24" width="9.21666666666667" style="3" customWidth="1"/>
    <col min="25" max="25" width="6" style="3" customWidth="1"/>
    <col min="26" max="16384" width="9" style="3"/>
  </cols>
  <sheetData>
    <row r="1" ht="10.5" customHeight="1" spans="1:24">
      <c r="A1" s="4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4" t="s">
        <v>366</v>
      </c>
    </row>
    <row r="2" ht="24" customHeight="1" spans="1:47">
      <c r="A2" s="7" t="s">
        <v>367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</row>
    <row r="3" ht="15" customHeight="1" spans="1:24">
      <c r="A3" s="8"/>
      <c r="C3" s="5"/>
      <c r="D3" s="5"/>
      <c r="E3" s="5"/>
      <c r="F3" s="5"/>
      <c r="G3" s="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56" t="s">
        <v>2</v>
      </c>
    </row>
    <row r="4" ht="15" customHeight="1" spans="1:47">
      <c r="A4" s="10" t="s">
        <v>50</v>
      </c>
      <c r="B4" s="10"/>
      <c r="C4" s="11"/>
      <c r="D4" s="11" t="s">
        <v>216</v>
      </c>
      <c r="E4" s="11" t="s">
        <v>217</v>
      </c>
      <c r="F4" s="11" t="s">
        <v>218</v>
      </c>
      <c r="G4" s="10" t="s">
        <v>52</v>
      </c>
      <c r="H4" s="10"/>
      <c r="I4" s="10"/>
      <c r="J4" s="11"/>
      <c r="K4" s="10" t="s">
        <v>53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219</v>
      </c>
      <c r="W4" s="10"/>
      <c r="X4" s="10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</row>
    <row r="5" ht="31.5" customHeight="1" spans="1:47">
      <c r="A5" s="12" t="s">
        <v>55</v>
      </c>
      <c r="B5" s="12" t="s">
        <v>56</v>
      </c>
      <c r="C5" s="13" t="s">
        <v>57</v>
      </c>
      <c r="D5" s="11"/>
      <c r="E5" s="11"/>
      <c r="F5" s="10"/>
      <c r="G5" s="14" t="s">
        <v>7</v>
      </c>
      <c r="H5" s="12" t="s">
        <v>122</v>
      </c>
      <c r="I5" s="12" t="s">
        <v>136</v>
      </c>
      <c r="J5" s="12" t="s">
        <v>164</v>
      </c>
      <c r="K5" s="12" t="s">
        <v>7</v>
      </c>
      <c r="L5" s="12" t="s">
        <v>122</v>
      </c>
      <c r="M5" s="12" t="s">
        <v>136</v>
      </c>
      <c r="N5" s="12" t="s">
        <v>164</v>
      </c>
      <c r="O5" s="49" t="s">
        <v>220</v>
      </c>
      <c r="P5" s="49" t="s">
        <v>221</v>
      </c>
      <c r="Q5" s="49" t="s">
        <v>222</v>
      </c>
      <c r="R5" s="49" t="s">
        <v>223</v>
      </c>
      <c r="S5" s="49" t="s">
        <v>224</v>
      </c>
      <c r="T5" s="57" t="s">
        <v>225</v>
      </c>
      <c r="U5" s="12" t="s">
        <v>226</v>
      </c>
      <c r="V5" s="12" t="s">
        <v>7</v>
      </c>
      <c r="W5" s="12" t="s">
        <v>227</v>
      </c>
      <c r="X5" s="12" t="s">
        <v>228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</row>
    <row r="6" ht="14.25" customHeight="1" spans="1:47">
      <c r="A6" s="15" t="s">
        <v>58</v>
      </c>
      <c r="B6" s="15" t="s">
        <v>58</v>
      </c>
      <c r="C6" s="15" t="s">
        <v>58</v>
      </c>
      <c r="D6" s="16" t="s">
        <v>58</v>
      </c>
      <c r="E6" s="16" t="s">
        <v>58</v>
      </c>
      <c r="F6" s="16">
        <v>1</v>
      </c>
      <c r="G6" s="17">
        <v>2</v>
      </c>
      <c r="H6" s="17">
        <v>3</v>
      </c>
      <c r="I6" s="17">
        <v>4</v>
      </c>
      <c r="J6" s="17">
        <v>5</v>
      </c>
      <c r="K6" s="17">
        <v>6</v>
      </c>
      <c r="L6" s="17">
        <v>7</v>
      </c>
      <c r="M6" s="17">
        <v>8</v>
      </c>
      <c r="N6" s="17">
        <v>9</v>
      </c>
      <c r="O6" s="17">
        <v>10</v>
      </c>
      <c r="P6" s="17">
        <v>11</v>
      </c>
      <c r="Q6" s="17">
        <v>12</v>
      </c>
      <c r="R6" s="17">
        <v>13</v>
      </c>
      <c r="S6" s="17">
        <v>14</v>
      </c>
      <c r="T6" s="17">
        <v>15</v>
      </c>
      <c r="U6" s="17">
        <v>16</v>
      </c>
      <c r="V6" s="17">
        <v>17</v>
      </c>
      <c r="W6" s="17">
        <v>18</v>
      </c>
      <c r="X6" s="17">
        <v>19</v>
      </c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</row>
    <row r="7" customFormat="1" ht="14.25" customHeight="1" spans="1:47">
      <c r="A7" s="18"/>
      <c r="B7" s="18"/>
      <c r="C7" s="18"/>
      <c r="D7" s="19"/>
      <c r="E7" s="20" t="s">
        <v>7</v>
      </c>
      <c r="F7" s="21">
        <f>SUM(F9+F16+F21+F40+F44+F49+F53+F57+F60+F20)</f>
        <v>2638.2338</v>
      </c>
      <c r="G7" s="22">
        <v>297.64</v>
      </c>
      <c r="H7" s="23">
        <v>297.64</v>
      </c>
      <c r="I7" s="23"/>
      <c r="J7" s="50"/>
      <c r="K7" s="50">
        <f>SUM(K20:K39)</f>
        <v>2340.5933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</row>
    <row r="8" s="1" customFormat="1" ht="20.25" customHeight="1" spans="1:47">
      <c r="A8" s="24"/>
      <c r="B8" s="25" t="s">
        <v>368</v>
      </c>
      <c r="C8" s="26"/>
      <c r="D8" s="27"/>
      <c r="E8" s="20"/>
      <c r="F8" s="28"/>
      <c r="G8" s="28"/>
      <c r="H8" s="28"/>
      <c r="I8" s="28"/>
      <c r="J8" s="28"/>
      <c r="K8" s="28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</row>
    <row r="9" s="2" customFormat="1" spans="1:47">
      <c r="A9" s="29" t="s">
        <v>60</v>
      </c>
      <c r="B9" s="29"/>
      <c r="C9" s="29"/>
      <c r="D9" s="30"/>
      <c r="E9" s="31" t="s">
        <v>61</v>
      </c>
      <c r="F9" s="32">
        <v>9.6275</v>
      </c>
      <c r="G9" s="33" t="s">
        <v>369</v>
      </c>
      <c r="H9" s="34">
        <v>9.6275</v>
      </c>
      <c r="I9" s="52"/>
      <c r="J9" s="53"/>
      <c r="K9" s="53"/>
      <c r="L9" s="53"/>
      <c r="M9" s="53"/>
      <c r="N9" s="53"/>
      <c r="O9" s="53"/>
      <c r="P9" s="53"/>
      <c r="Q9" s="53"/>
      <c r="R9" s="53"/>
      <c r="S9" s="53"/>
      <c r="T9" s="58"/>
      <c r="U9" s="58"/>
      <c r="V9" s="58"/>
      <c r="W9" s="58"/>
      <c r="X9" s="58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</row>
    <row r="10" spans="1:47">
      <c r="A10" s="35"/>
      <c r="B10" s="35" t="s">
        <v>62</v>
      </c>
      <c r="C10" s="35"/>
      <c r="D10" s="36"/>
      <c r="E10" s="37" t="s">
        <v>63</v>
      </c>
      <c r="F10" s="38"/>
      <c r="G10" s="38"/>
      <c r="H10" s="38"/>
      <c r="I10" s="38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9"/>
      <c r="U10" s="59"/>
      <c r="V10" s="59"/>
      <c r="W10" s="59"/>
      <c r="X10" s="59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</row>
    <row r="11" spans="1:24">
      <c r="A11" s="35"/>
      <c r="B11" s="35"/>
      <c r="C11" s="35" t="s">
        <v>62</v>
      </c>
      <c r="D11" s="36"/>
      <c r="E11" s="39" t="s">
        <v>64</v>
      </c>
      <c r="F11" s="40">
        <v>6.7561</v>
      </c>
      <c r="G11" s="40">
        <v>6.7561</v>
      </c>
      <c r="H11" s="40">
        <v>6.7561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6"/>
      <c r="U11" s="36"/>
      <c r="V11" s="36"/>
      <c r="W11" s="36"/>
      <c r="X11" s="36"/>
    </row>
    <row r="12" spans="1:24">
      <c r="A12" s="35"/>
      <c r="B12" s="35"/>
      <c r="C12" s="35" t="s">
        <v>65</v>
      </c>
      <c r="D12" s="36"/>
      <c r="E12" s="39" t="s">
        <v>66</v>
      </c>
      <c r="F12" s="40">
        <v>2.7025</v>
      </c>
      <c r="G12" s="40">
        <v>2.7025</v>
      </c>
      <c r="H12" s="40">
        <v>2.7025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6"/>
      <c r="U12" s="36"/>
      <c r="V12" s="36"/>
      <c r="W12" s="36"/>
      <c r="X12" s="36"/>
    </row>
    <row r="13" spans="1:24">
      <c r="A13" s="35"/>
      <c r="B13" s="35" t="s">
        <v>67</v>
      </c>
      <c r="C13" s="35"/>
      <c r="D13" s="36"/>
      <c r="E13" s="39" t="s">
        <v>68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6"/>
      <c r="U13" s="36"/>
      <c r="V13" s="36"/>
      <c r="W13" s="36"/>
      <c r="X13" s="36"/>
    </row>
    <row r="14" spans="1:24">
      <c r="A14" s="35"/>
      <c r="B14" s="35"/>
      <c r="C14" s="35" t="s">
        <v>69</v>
      </c>
      <c r="D14" s="36"/>
      <c r="E14" s="37" t="s">
        <v>70</v>
      </c>
      <c r="F14" s="40">
        <v>0.0338</v>
      </c>
      <c r="G14" s="40">
        <v>0.0338</v>
      </c>
      <c r="H14" s="40">
        <v>0.0338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6"/>
      <c r="U14" s="36"/>
      <c r="V14" s="36"/>
      <c r="W14" s="36"/>
      <c r="X14" s="36"/>
    </row>
    <row r="15" spans="1:24">
      <c r="A15" s="35"/>
      <c r="B15" s="35"/>
      <c r="C15" s="35" t="s">
        <v>71</v>
      </c>
      <c r="D15" s="36"/>
      <c r="E15" s="37" t="s">
        <v>72</v>
      </c>
      <c r="F15" s="40">
        <v>0.1351</v>
      </c>
      <c r="G15" s="40">
        <v>0.1351</v>
      </c>
      <c r="H15" s="40">
        <v>0.1351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6"/>
      <c r="U15" s="36"/>
      <c r="V15" s="36"/>
      <c r="W15" s="36"/>
      <c r="X15" s="36"/>
    </row>
    <row r="16" s="2" customFormat="1" spans="1:24">
      <c r="A16" s="29" t="s">
        <v>73</v>
      </c>
      <c r="B16" s="29"/>
      <c r="C16" s="29"/>
      <c r="D16" s="30"/>
      <c r="E16" s="31" t="s">
        <v>74</v>
      </c>
      <c r="F16" s="41">
        <v>3.72</v>
      </c>
      <c r="G16" s="41">
        <f>SUM(G17:G19)</f>
        <v>3.7158</v>
      </c>
      <c r="H16" s="41">
        <f>SUM(H17:H19)</f>
        <v>3.7158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30"/>
      <c r="U16" s="30"/>
      <c r="V16" s="30"/>
      <c r="W16" s="30"/>
      <c r="X16" s="30"/>
    </row>
    <row r="17" spans="1:24">
      <c r="A17" s="35"/>
      <c r="B17" s="35" t="s">
        <v>75</v>
      </c>
      <c r="C17" s="35"/>
      <c r="D17" s="36"/>
      <c r="E17" s="39" t="s">
        <v>76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6"/>
      <c r="U17" s="36"/>
      <c r="V17" s="36"/>
      <c r="W17" s="36"/>
      <c r="X17" s="36"/>
    </row>
    <row r="18" spans="1:24">
      <c r="A18" s="35"/>
      <c r="B18" s="35"/>
      <c r="C18" s="35" t="s">
        <v>77</v>
      </c>
      <c r="D18" s="36"/>
      <c r="E18" s="39" t="s">
        <v>78</v>
      </c>
      <c r="F18" s="40">
        <v>2.3646</v>
      </c>
      <c r="G18" s="40">
        <v>2.3646</v>
      </c>
      <c r="H18" s="40">
        <v>2.3646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6"/>
      <c r="U18" s="36"/>
      <c r="V18" s="36"/>
      <c r="W18" s="36"/>
      <c r="X18" s="36"/>
    </row>
    <row r="19" spans="1:24">
      <c r="A19" s="35"/>
      <c r="B19" s="35"/>
      <c r="C19" s="35" t="s">
        <v>71</v>
      </c>
      <c r="D19" s="36"/>
      <c r="E19" s="37" t="s">
        <v>79</v>
      </c>
      <c r="F19" s="40">
        <v>1.3512</v>
      </c>
      <c r="G19" s="40">
        <v>1.3512</v>
      </c>
      <c r="H19" s="40">
        <v>1.3512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6"/>
      <c r="U19" s="36"/>
      <c r="V19" s="36"/>
      <c r="W19" s="36"/>
      <c r="X19" s="36"/>
    </row>
    <row r="20" spans="1:46">
      <c r="A20" s="35" t="s">
        <v>229</v>
      </c>
      <c r="B20" s="35" t="s">
        <v>230</v>
      </c>
      <c r="C20" s="35" t="s">
        <v>69</v>
      </c>
      <c r="D20" s="36"/>
      <c r="E20" s="42" t="s">
        <v>231</v>
      </c>
      <c r="F20" s="40">
        <v>600</v>
      </c>
      <c r="G20" s="40"/>
      <c r="H20" s="40"/>
      <c r="I20" s="38"/>
      <c r="J20" s="40"/>
      <c r="K20" s="55">
        <v>600</v>
      </c>
      <c r="L20" s="38"/>
      <c r="M20" s="38"/>
      <c r="N20" s="38"/>
      <c r="O20" s="38"/>
      <c r="P20" s="38"/>
      <c r="Q20" s="38">
        <v>600</v>
      </c>
      <c r="R20" s="38"/>
      <c r="S20" s="38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</row>
    <row r="21" spans="1:24">
      <c r="A21" s="35" t="s">
        <v>80</v>
      </c>
      <c r="B21" s="35"/>
      <c r="C21" s="35"/>
      <c r="D21" s="36"/>
      <c r="E21" s="43" t="s">
        <v>81</v>
      </c>
      <c r="F21" s="40">
        <f>SUM(F22:F39)</f>
        <v>1878.89</v>
      </c>
      <c r="G21" s="40">
        <v>138.3</v>
      </c>
      <c r="H21" s="40">
        <v>138.3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6"/>
      <c r="U21" s="36"/>
      <c r="V21" s="36"/>
      <c r="W21" s="36"/>
      <c r="X21" s="36"/>
    </row>
    <row r="22" spans="1:24">
      <c r="A22" s="35"/>
      <c r="B22" s="35" t="s">
        <v>77</v>
      </c>
      <c r="C22" s="35"/>
      <c r="D22" s="36"/>
      <c r="E22" s="37" t="s">
        <v>82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6"/>
      <c r="U22" s="36"/>
      <c r="V22" s="36"/>
      <c r="W22" s="36"/>
      <c r="X22" s="36"/>
    </row>
    <row r="23" spans="1:24">
      <c r="A23" s="35"/>
      <c r="B23" s="35"/>
      <c r="C23" s="35" t="s">
        <v>77</v>
      </c>
      <c r="D23" s="36"/>
      <c r="E23" s="39" t="s">
        <v>83</v>
      </c>
      <c r="F23" s="40">
        <v>138.2967</v>
      </c>
      <c r="G23" s="40">
        <v>138.2967</v>
      </c>
      <c r="H23" s="40">
        <v>138.2967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6"/>
      <c r="U23" s="36"/>
      <c r="V23" s="36"/>
      <c r="W23" s="36"/>
      <c r="X23" s="36"/>
    </row>
    <row r="24" spans="1:24">
      <c r="A24" s="35"/>
      <c r="B24" s="35"/>
      <c r="C24" s="35" t="s">
        <v>84</v>
      </c>
      <c r="D24" s="36"/>
      <c r="E24" s="39" t="s">
        <v>85</v>
      </c>
      <c r="F24" s="40">
        <v>2.5</v>
      </c>
      <c r="G24" s="40"/>
      <c r="H24" s="38"/>
      <c r="I24" s="38"/>
      <c r="J24" s="38"/>
      <c r="K24" s="40">
        <v>2.5</v>
      </c>
      <c r="L24" s="38"/>
      <c r="M24" s="38"/>
      <c r="N24" s="38"/>
      <c r="O24" s="38"/>
      <c r="P24" s="38"/>
      <c r="Q24" s="40">
        <v>2.5</v>
      </c>
      <c r="R24" s="38"/>
      <c r="S24" s="38"/>
      <c r="T24" s="36"/>
      <c r="U24" s="36"/>
      <c r="V24" s="36"/>
      <c r="W24" s="36"/>
      <c r="X24" s="36"/>
    </row>
    <row r="25" spans="1:24">
      <c r="A25" s="35"/>
      <c r="B25" s="35"/>
      <c r="C25" s="35" t="s">
        <v>86</v>
      </c>
      <c r="D25" s="36"/>
      <c r="E25" s="39" t="s">
        <v>87</v>
      </c>
      <c r="F25" s="40">
        <v>5</v>
      </c>
      <c r="G25" s="40"/>
      <c r="H25" s="38"/>
      <c r="I25" s="38"/>
      <c r="J25" s="38"/>
      <c r="K25" s="40">
        <v>5</v>
      </c>
      <c r="L25" s="38"/>
      <c r="M25" s="38"/>
      <c r="N25" s="38"/>
      <c r="O25" s="38"/>
      <c r="P25" s="38"/>
      <c r="Q25" s="40">
        <v>5</v>
      </c>
      <c r="R25" s="38"/>
      <c r="S25" s="38"/>
      <c r="T25" s="36"/>
      <c r="U25" s="36"/>
      <c r="V25" s="36"/>
      <c r="W25" s="36"/>
      <c r="X25" s="36"/>
    </row>
    <row r="26" spans="1:24">
      <c r="A26" s="35"/>
      <c r="B26" s="35"/>
      <c r="C26" s="35" t="s">
        <v>88</v>
      </c>
      <c r="D26" s="36"/>
      <c r="E26" s="39" t="s">
        <v>89</v>
      </c>
      <c r="F26" s="40">
        <v>60</v>
      </c>
      <c r="G26" s="40"/>
      <c r="H26" s="38"/>
      <c r="I26" s="38"/>
      <c r="J26" s="38"/>
      <c r="K26" s="40">
        <v>60</v>
      </c>
      <c r="L26" s="38"/>
      <c r="M26" s="38"/>
      <c r="N26" s="38"/>
      <c r="O26" s="38"/>
      <c r="P26" s="38"/>
      <c r="Q26" s="55"/>
      <c r="R26" s="38"/>
      <c r="S26" s="40">
        <v>60</v>
      </c>
      <c r="T26" s="36"/>
      <c r="U26" s="36"/>
      <c r="V26" s="36"/>
      <c r="W26" s="36"/>
      <c r="X26" s="36"/>
    </row>
    <row r="27" spans="1:24">
      <c r="A27" s="35"/>
      <c r="B27" s="35"/>
      <c r="C27" s="35" t="s">
        <v>90</v>
      </c>
      <c r="D27" s="36"/>
      <c r="E27" s="39" t="s">
        <v>91</v>
      </c>
      <c r="F27" s="40">
        <v>175.15</v>
      </c>
      <c r="G27" s="40"/>
      <c r="H27" s="38"/>
      <c r="I27" s="38"/>
      <c r="J27" s="38"/>
      <c r="K27" s="40">
        <v>175.15</v>
      </c>
      <c r="L27" s="38"/>
      <c r="M27" s="38"/>
      <c r="N27" s="38"/>
      <c r="O27" s="38"/>
      <c r="P27" s="38"/>
      <c r="Q27" s="40">
        <v>175.15</v>
      </c>
      <c r="R27" s="38"/>
      <c r="S27" s="38"/>
      <c r="T27" s="36"/>
      <c r="U27" s="36"/>
      <c r="V27" s="36"/>
      <c r="W27" s="36"/>
      <c r="X27" s="36"/>
    </row>
    <row r="28" spans="1:24">
      <c r="A28" s="35"/>
      <c r="B28" s="35" t="s">
        <v>69</v>
      </c>
      <c r="C28" s="35"/>
      <c r="D28" s="36"/>
      <c r="E28" s="39" t="s">
        <v>92</v>
      </c>
      <c r="F28" s="40"/>
      <c r="G28" s="40"/>
      <c r="H28" s="38"/>
      <c r="I28" s="38"/>
      <c r="J28" s="38"/>
      <c r="K28" s="40"/>
      <c r="L28" s="38"/>
      <c r="M28" s="38"/>
      <c r="N28" s="38"/>
      <c r="O28" s="38"/>
      <c r="P28" s="38"/>
      <c r="Q28" s="40"/>
      <c r="R28" s="38"/>
      <c r="S28" s="38"/>
      <c r="T28" s="36"/>
      <c r="U28" s="36"/>
      <c r="V28" s="36"/>
      <c r="W28" s="36"/>
      <c r="X28" s="36"/>
    </row>
    <row r="29" spans="1:24">
      <c r="A29" s="35"/>
      <c r="B29" s="35"/>
      <c r="C29" s="35" t="s">
        <v>90</v>
      </c>
      <c r="D29" s="36"/>
      <c r="E29" s="39" t="s">
        <v>93</v>
      </c>
      <c r="F29" s="40">
        <v>224.6</v>
      </c>
      <c r="G29" s="40"/>
      <c r="H29" s="38"/>
      <c r="I29" s="38"/>
      <c r="J29" s="38"/>
      <c r="K29" s="40">
        <v>224.6</v>
      </c>
      <c r="L29" s="38"/>
      <c r="M29" s="38"/>
      <c r="N29" s="38"/>
      <c r="O29" s="38"/>
      <c r="P29" s="38"/>
      <c r="Q29" s="40">
        <v>224.6</v>
      </c>
      <c r="R29" s="38"/>
      <c r="S29" s="38"/>
      <c r="T29" s="36"/>
      <c r="U29" s="36"/>
      <c r="V29" s="36"/>
      <c r="W29" s="36"/>
      <c r="X29" s="36"/>
    </row>
    <row r="30" spans="1:24">
      <c r="A30" s="35"/>
      <c r="B30" s="35" t="s">
        <v>71</v>
      </c>
      <c r="C30" s="35"/>
      <c r="D30" s="36"/>
      <c r="E30" s="39" t="s">
        <v>94</v>
      </c>
      <c r="F30" s="40"/>
      <c r="G30" s="40"/>
      <c r="H30" s="38"/>
      <c r="I30" s="38"/>
      <c r="J30" s="38"/>
      <c r="K30" s="40"/>
      <c r="L30" s="38"/>
      <c r="M30" s="38"/>
      <c r="N30" s="38"/>
      <c r="O30" s="38"/>
      <c r="P30" s="38"/>
      <c r="Q30" s="40"/>
      <c r="R30" s="38"/>
      <c r="S30" s="38"/>
      <c r="T30" s="36"/>
      <c r="U30" s="36"/>
      <c r="V30" s="36"/>
      <c r="W30" s="36"/>
      <c r="X30" s="36"/>
    </row>
    <row r="31" spans="1:24">
      <c r="A31" s="35"/>
      <c r="B31" s="35"/>
      <c r="C31" s="35" t="s">
        <v>65</v>
      </c>
      <c r="D31" s="36"/>
      <c r="E31" s="39" t="s">
        <v>95</v>
      </c>
      <c r="F31" s="40">
        <v>330</v>
      </c>
      <c r="G31" s="40"/>
      <c r="H31" s="38"/>
      <c r="I31" s="38"/>
      <c r="J31" s="38"/>
      <c r="K31" s="40">
        <v>330</v>
      </c>
      <c r="L31" s="38"/>
      <c r="M31" s="38"/>
      <c r="N31" s="38"/>
      <c r="O31" s="38"/>
      <c r="P31" s="38"/>
      <c r="Q31" s="40">
        <v>330</v>
      </c>
      <c r="R31" s="38"/>
      <c r="S31" s="38"/>
      <c r="T31" s="36"/>
      <c r="U31" s="36"/>
      <c r="V31" s="36"/>
      <c r="W31" s="36"/>
      <c r="X31" s="36"/>
    </row>
    <row r="32" spans="1:24">
      <c r="A32" s="35"/>
      <c r="B32" s="35"/>
      <c r="C32" s="35" t="s">
        <v>96</v>
      </c>
      <c r="D32" s="36"/>
      <c r="E32" s="39" t="s">
        <v>97</v>
      </c>
      <c r="F32" s="40">
        <v>136.3433</v>
      </c>
      <c r="G32" s="40"/>
      <c r="H32" s="38"/>
      <c r="I32" s="38"/>
      <c r="J32" s="38"/>
      <c r="K32" s="40">
        <v>136.3433</v>
      </c>
      <c r="L32" s="38"/>
      <c r="M32" s="38"/>
      <c r="N32" s="38"/>
      <c r="O32" s="38"/>
      <c r="P32" s="38"/>
      <c r="Q32" s="40">
        <v>136.3433</v>
      </c>
      <c r="R32" s="38"/>
      <c r="S32" s="38"/>
      <c r="T32" s="36"/>
      <c r="U32" s="36"/>
      <c r="V32" s="36"/>
      <c r="W32" s="36"/>
      <c r="X32" s="36"/>
    </row>
    <row r="33" spans="1:24">
      <c r="A33" s="35"/>
      <c r="B33" s="35"/>
      <c r="C33" s="35" t="s">
        <v>98</v>
      </c>
      <c r="D33" s="36"/>
      <c r="E33" s="39" t="s">
        <v>99</v>
      </c>
      <c r="F33" s="40">
        <v>32</v>
      </c>
      <c r="G33" s="40"/>
      <c r="H33" s="38"/>
      <c r="I33" s="38"/>
      <c r="J33" s="38"/>
      <c r="K33" s="40">
        <v>32</v>
      </c>
      <c r="L33" s="38"/>
      <c r="M33" s="38"/>
      <c r="N33" s="38"/>
      <c r="O33" s="38"/>
      <c r="P33" s="38"/>
      <c r="Q33" s="40">
        <v>32</v>
      </c>
      <c r="R33" s="38"/>
      <c r="S33" s="38"/>
      <c r="T33" s="36"/>
      <c r="U33" s="36"/>
      <c r="V33" s="36"/>
      <c r="W33" s="36"/>
      <c r="X33" s="36"/>
    </row>
    <row r="34" spans="1:24">
      <c r="A34" s="35"/>
      <c r="B34" s="35"/>
      <c r="C34" s="35" t="s">
        <v>86</v>
      </c>
      <c r="D34" s="36"/>
      <c r="E34" s="39" t="s">
        <v>100</v>
      </c>
      <c r="F34" s="40">
        <v>50</v>
      </c>
      <c r="G34" s="40"/>
      <c r="H34" s="38"/>
      <c r="I34" s="38"/>
      <c r="J34" s="38"/>
      <c r="K34" s="40">
        <v>50</v>
      </c>
      <c r="L34" s="38"/>
      <c r="M34" s="38"/>
      <c r="N34" s="38"/>
      <c r="O34" s="38"/>
      <c r="P34" s="38"/>
      <c r="Q34" s="40">
        <v>50</v>
      </c>
      <c r="R34" s="38"/>
      <c r="S34" s="38"/>
      <c r="T34" s="36"/>
      <c r="U34" s="36"/>
      <c r="V34" s="36"/>
      <c r="W34" s="36"/>
      <c r="X34" s="36"/>
    </row>
    <row r="35" spans="1:24">
      <c r="A35" s="35"/>
      <c r="B35" s="35"/>
      <c r="C35" s="35" t="s">
        <v>90</v>
      </c>
      <c r="D35" s="36"/>
      <c r="E35" s="39" t="s">
        <v>101</v>
      </c>
      <c r="F35" s="40">
        <v>21</v>
      </c>
      <c r="G35" s="40"/>
      <c r="H35" s="38"/>
      <c r="I35" s="38"/>
      <c r="J35" s="38"/>
      <c r="K35" s="40">
        <v>21</v>
      </c>
      <c r="L35" s="38"/>
      <c r="M35" s="38"/>
      <c r="N35" s="38"/>
      <c r="O35" s="38"/>
      <c r="P35" s="38"/>
      <c r="Q35" s="40">
        <v>21</v>
      </c>
      <c r="R35" s="38"/>
      <c r="S35" s="38"/>
      <c r="T35" s="36"/>
      <c r="U35" s="36"/>
      <c r="V35" s="36"/>
      <c r="W35" s="36"/>
      <c r="X35" s="36"/>
    </row>
    <row r="36" spans="1:24">
      <c r="A36" s="35"/>
      <c r="B36" s="35" t="s">
        <v>62</v>
      </c>
      <c r="C36" s="35"/>
      <c r="D36" s="36"/>
      <c r="E36" s="39" t="s">
        <v>102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6"/>
      <c r="U36" s="36"/>
      <c r="V36" s="36"/>
      <c r="W36" s="36"/>
      <c r="X36" s="36"/>
    </row>
    <row r="37" spans="1:24">
      <c r="A37" s="35"/>
      <c r="B37" s="35"/>
      <c r="C37" s="35" t="s">
        <v>90</v>
      </c>
      <c r="D37" s="36"/>
      <c r="E37" s="39" t="s">
        <v>103</v>
      </c>
      <c r="F37" s="40">
        <v>564</v>
      </c>
      <c r="G37" s="40"/>
      <c r="H37" s="38"/>
      <c r="I37" s="38"/>
      <c r="J37" s="38"/>
      <c r="K37" s="40">
        <v>564</v>
      </c>
      <c r="L37" s="38"/>
      <c r="M37" s="38"/>
      <c r="N37" s="38"/>
      <c r="O37" s="38"/>
      <c r="P37" s="38"/>
      <c r="Q37" s="40">
        <v>564</v>
      </c>
      <c r="R37" s="38"/>
      <c r="S37" s="38"/>
      <c r="T37" s="36"/>
      <c r="U37" s="36"/>
      <c r="V37" s="36"/>
      <c r="W37" s="36"/>
      <c r="X37" s="36"/>
    </row>
    <row r="38" spans="1:24">
      <c r="A38" s="35"/>
      <c r="B38" s="35" t="s">
        <v>90</v>
      </c>
      <c r="C38" s="35"/>
      <c r="D38" s="36"/>
      <c r="E38" s="39" t="s">
        <v>104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6"/>
      <c r="U38" s="36"/>
      <c r="V38" s="36"/>
      <c r="W38" s="36"/>
      <c r="X38" s="36"/>
    </row>
    <row r="39" spans="1:24">
      <c r="A39" s="35"/>
      <c r="B39" s="35"/>
      <c r="C39" s="35" t="s">
        <v>90</v>
      </c>
      <c r="D39" s="36"/>
      <c r="E39" s="39" t="s">
        <v>105</v>
      </c>
      <c r="F39" s="40">
        <v>140</v>
      </c>
      <c r="G39" s="40"/>
      <c r="H39" s="38"/>
      <c r="I39" s="38"/>
      <c r="J39" s="38"/>
      <c r="K39" s="40">
        <v>140</v>
      </c>
      <c r="L39" s="38"/>
      <c r="M39" s="38"/>
      <c r="N39" s="38"/>
      <c r="O39" s="38"/>
      <c r="P39" s="38"/>
      <c r="Q39" s="40">
        <v>140</v>
      </c>
      <c r="R39" s="38"/>
      <c r="S39" s="38"/>
      <c r="T39" s="36"/>
      <c r="U39" s="36"/>
      <c r="V39" s="36"/>
      <c r="W39" s="36"/>
      <c r="X39" s="36"/>
    </row>
    <row r="40" spans="1:24">
      <c r="A40" s="35" t="s">
        <v>106</v>
      </c>
      <c r="B40" s="35"/>
      <c r="C40" s="35"/>
      <c r="D40" s="36"/>
      <c r="E40" s="44" t="s">
        <v>107</v>
      </c>
      <c r="F40" s="40">
        <v>4.05</v>
      </c>
      <c r="G40" s="40">
        <v>4.05</v>
      </c>
      <c r="H40" s="40">
        <v>4.05</v>
      </c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6"/>
      <c r="U40" s="36"/>
      <c r="V40" s="36"/>
      <c r="W40" s="36"/>
      <c r="X40" s="36"/>
    </row>
    <row r="41" spans="1:24">
      <c r="A41" s="35"/>
      <c r="B41" s="35" t="s">
        <v>69</v>
      </c>
      <c r="C41" s="35"/>
      <c r="D41" s="36"/>
      <c r="E41" s="39" t="s">
        <v>108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6"/>
      <c r="U41" s="36"/>
      <c r="V41" s="36"/>
      <c r="W41" s="36"/>
      <c r="X41" s="36"/>
    </row>
    <row r="42" spans="1:24">
      <c r="A42" s="35"/>
      <c r="B42" s="35"/>
      <c r="C42" s="35" t="s">
        <v>77</v>
      </c>
      <c r="D42" s="36"/>
      <c r="E42" s="39" t="s">
        <v>109</v>
      </c>
      <c r="F42" s="40">
        <v>4.0537</v>
      </c>
      <c r="G42" s="40">
        <v>4.0537</v>
      </c>
      <c r="H42" s="40">
        <v>4.0537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6"/>
      <c r="U42" s="36"/>
      <c r="V42" s="36"/>
      <c r="W42" s="36"/>
      <c r="X42" s="36"/>
    </row>
    <row r="43" spans="1:24">
      <c r="A43" s="45" t="s">
        <v>110</v>
      </c>
      <c r="B43" s="46"/>
      <c r="C43" s="46"/>
      <c r="D43" s="36"/>
      <c r="E43" s="39"/>
      <c r="F43" s="40"/>
      <c r="G43" s="40"/>
      <c r="H43" s="40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6"/>
      <c r="U43" s="36"/>
      <c r="V43" s="36"/>
      <c r="W43" s="36"/>
      <c r="X43" s="36"/>
    </row>
    <row r="44" spans="1:24">
      <c r="A44" s="35" t="s">
        <v>60</v>
      </c>
      <c r="B44" s="35"/>
      <c r="C44" s="35"/>
      <c r="D44" s="36"/>
      <c r="E44" s="43" t="s">
        <v>61</v>
      </c>
      <c r="F44" s="40">
        <f>SUM(F45:F48)</f>
        <v>23.8376</v>
      </c>
      <c r="G44" s="40">
        <v>23.84</v>
      </c>
      <c r="H44" s="40">
        <v>23.84</v>
      </c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6"/>
      <c r="U44" s="36"/>
      <c r="V44" s="36"/>
      <c r="W44" s="36"/>
      <c r="X44" s="36"/>
    </row>
    <row r="45" spans="1:24">
      <c r="A45" s="35"/>
      <c r="B45" s="35" t="s">
        <v>62</v>
      </c>
      <c r="C45" s="35"/>
      <c r="D45" s="36"/>
      <c r="E45" s="37" t="s">
        <v>63</v>
      </c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6"/>
      <c r="U45" s="36"/>
      <c r="V45" s="36"/>
      <c r="W45" s="36"/>
      <c r="X45" s="36"/>
    </row>
    <row r="46" spans="1:24">
      <c r="A46" s="35"/>
      <c r="B46" s="35"/>
      <c r="C46" s="35" t="s">
        <v>69</v>
      </c>
      <c r="D46" s="36"/>
      <c r="E46" s="37" t="s">
        <v>111</v>
      </c>
      <c r="F46" s="40">
        <v>0.09</v>
      </c>
      <c r="G46" s="40">
        <v>0.09</v>
      </c>
      <c r="H46" s="40">
        <v>0.09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6"/>
      <c r="U46" s="36"/>
      <c r="V46" s="36"/>
      <c r="W46" s="36"/>
      <c r="X46" s="36"/>
    </row>
    <row r="47" spans="1:24">
      <c r="A47" s="35" t="s">
        <v>112</v>
      </c>
      <c r="B47" s="35" t="s">
        <v>112</v>
      </c>
      <c r="C47" s="35" t="s">
        <v>62</v>
      </c>
      <c r="D47" s="36"/>
      <c r="E47" s="37" t="s">
        <v>64</v>
      </c>
      <c r="F47" s="40">
        <v>16.9626</v>
      </c>
      <c r="G47" s="40">
        <v>16.9626</v>
      </c>
      <c r="H47" s="40">
        <v>16.9626</v>
      </c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6"/>
      <c r="U47" s="36"/>
      <c r="V47" s="36"/>
      <c r="W47" s="36"/>
      <c r="X47" s="36"/>
    </row>
    <row r="48" spans="1:24">
      <c r="A48" s="35"/>
      <c r="B48" s="35"/>
      <c r="C48" s="35" t="s">
        <v>65</v>
      </c>
      <c r="D48" s="36"/>
      <c r="E48" s="39" t="s">
        <v>66</v>
      </c>
      <c r="F48" s="40">
        <v>6.785</v>
      </c>
      <c r="G48" s="40">
        <v>6.785</v>
      </c>
      <c r="H48" s="40">
        <v>6.785</v>
      </c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6"/>
      <c r="U48" s="36"/>
      <c r="V48" s="36"/>
      <c r="W48" s="36"/>
      <c r="X48" s="36"/>
    </row>
    <row r="49" ht="14.25" spans="1:24">
      <c r="A49" s="47"/>
      <c r="B49" s="48" t="s">
        <v>67</v>
      </c>
      <c r="C49" s="48"/>
      <c r="D49" s="36"/>
      <c r="E49" s="44" t="s">
        <v>68</v>
      </c>
      <c r="F49" s="38">
        <f>SUM(F50:F52)</f>
        <v>2.0356</v>
      </c>
      <c r="G49" s="38">
        <v>2.0356</v>
      </c>
      <c r="H49" s="38">
        <v>2.0356</v>
      </c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6"/>
      <c r="U49" s="36"/>
      <c r="V49" s="36"/>
      <c r="W49" s="36"/>
      <c r="X49" s="36"/>
    </row>
    <row r="50" ht="14.25" spans="1:24">
      <c r="A50" s="47"/>
      <c r="B50" s="48"/>
      <c r="C50" s="48" t="s">
        <v>77</v>
      </c>
      <c r="D50" s="36"/>
      <c r="E50" s="39" t="s">
        <v>113</v>
      </c>
      <c r="F50" s="40">
        <v>1.2722</v>
      </c>
      <c r="G50" s="40">
        <v>1.2722</v>
      </c>
      <c r="H50" s="40">
        <v>1.2722</v>
      </c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6"/>
      <c r="U50" s="36"/>
      <c r="V50" s="36"/>
      <c r="W50" s="36"/>
      <c r="X50" s="36"/>
    </row>
    <row r="51" spans="1:24">
      <c r="A51" s="35"/>
      <c r="B51" s="35"/>
      <c r="C51" s="35" t="s">
        <v>69</v>
      </c>
      <c r="D51" s="36"/>
      <c r="E51" s="37" t="s">
        <v>70</v>
      </c>
      <c r="F51" s="40">
        <v>0.4241</v>
      </c>
      <c r="G51" s="40">
        <v>0.4241</v>
      </c>
      <c r="H51" s="40">
        <v>0.4241</v>
      </c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6"/>
      <c r="U51" s="36"/>
      <c r="V51" s="36"/>
      <c r="W51" s="36"/>
      <c r="X51" s="36"/>
    </row>
    <row r="52" spans="1:24">
      <c r="A52" s="35"/>
      <c r="B52" s="35"/>
      <c r="C52" s="35" t="s">
        <v>71</v>
      </c>
      <c r="D52" s="36"/>
      <c r="E52" s="37" t="s">
        <v>72</v>
      </c>
      <c r="F52" s="40">
        <v>0.3393</v>
      </c>
      <c r="G52" s="40">
        <v>0.3393</v>
      </c>
      <c r="H52" s="40">
        <v>0.3393</v>
      </c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6"/>
      <c r="U52" s="36"/>
      <c r="V52" s="36"/>
      <c r="W52" s="36"/>
      <c r="X52" s="36"/>
    </row>
    <row r="53" spans="1:24">
      <c r="A53" s="35" t="s">
        <v>73</v>
      </c>
      <c r="B53" s="35"/>
      <c r="C53" s="35"/>
      <c r="D53" s="36"/>
      <c r="E53" s="43" t="s">
        <v>74</v>
      </c>
      <c r="F53" s="40">
        <f>SUM(F54:F56)</f>
        <v>10.5826</v>
      </c>
      <c r="G53" s="40">
        <v>10.58</v>
      </c>
      <c r="H53" s="40">
        <v>10.58</v>
      </c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6"/>
      <c r="U53" s="36"/>
      <c r="V53" s="36"/>
      <c r="W53" s="36"/>
      <c r="X53" s="36"/>
    </row>
    <row r="54" ht="14.25" spans="1:24">
      <c r="A54" s="47"/>
      <c r="B54" s="48" t="s">
        <v>75</v>
      </c>
      <c r="C54" s="48"/>
      <c r="D54" s="36"/>
      <c r="E54" s="39" t="s">
        <v>76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6"/>
      <c r="U54" s="36"/>
      <c r="V54" s="36"/>
      <c r="W54" s="36"/>
      <c r="X54" s="36"/>
    </row>
    <row r="55" ht="14.25" spans="1:24">
      <c r="A55" s="47"/>
      <c r="B55" s="48"/>
      <c r="C55" s="48" t="s">
        <v>69</v>
      </c>
      <c r="D55" s="36"/>
      <c r="E55" s="39" t="s">
        <v>114</v>
      </c>
      <c r="F55" s="40">
        <v>5.9369</v>
      </c>
      <c r="G55" s="40">
        <v>5.9369</v>
      </c>
      <c r="H55" s="40">
        <v>5.9369</v>
      </c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6"/>
      <c r="U55" s="36"/>
      <c r="V55" s="36"/>
      <c r="W55" s="36"/>
      <c r="X55" s="36"/>
    </row>
    <row r="56" ht="14.25" spans="1:24">
      <c r="A56" s="47"/>
      <c r="B56" s="48"/>
      <c r="C56" s="48" t="s">
        <v>71</v>
      </c>
      <c r="D56" s="36"/>
      <c r="E56" s="39" t="s">
        <v>79</v>
      </c>
      <c r="F56" s="40">
        <v>4.6457</v>
      </c>
      <c r="G56" s="40">
        <v>4.6457</v>
      </c>
      <c r="H56" s="40">
        <v>4.6457</v>
      </c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6"/>
      <c r="U56" s="36"/>
      <c r="V56" s="36"/>
      <c r="W56" s="36"/>
      <c r="X56" s="36"/>
    </row>
    <row r="57" ht="14.25" spans="1:24">
      <c r="A57" s="47">
        <v>213</v>
      </c>
      <c r="B57" s="48"/>
      <c r="C57" s="48"/>
      <c r="D57" s="36"/>
      <c r="E57" s="44" t="s">
        <v>81</v>
      </c>
      <c r="F57" s="40">
        <f>SUM(F58:F59)</f>
        <v>95.3105</v>
      </c>
      <c r="G57" s="40">
        <v>95.31</v>
      </c>
      <c r="H57" s="40">
        <v>95.31</v>
      </c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6"/>
      <c r="U57" s="36"/>
      <c r="V57" s="36"/>
      <c r="W57" s="36"/>
      <c r="X57" s="36"/>
    </row>
    <row r="58" ht="14.25" spans="1:24">
      <c r="A58" s="47"/>
      <c r="B58" s="48" t="s">
        <v>77</v>
      </c>
      <c r="C58" s="48"/>
      <c r="D58" s="36"/>
      <c r="E58" s="39" t="s">
        <v>82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6"/>
      <c r="U58" s="36"/>
      <c r="V58" s="36"/>
      <c r="W58" s="36"/>
      <c r="X58" s="36"/>
    </row>
    <row r="59" ht="14.25" spans="1:24">
      <c r="A59" s="47"/>
      <c r="B59" s="48"/>
      <c r="C59" s="48" t="s">
        <v>115</v>
      </c>
      <c r="D59" s="36"/>
      <c r="E59" s="39" t="s">
        <v>116</v>
      </c>
      <c r="F59" s="40">
        <v>95.3105</v>
      </c>
      <c r="G59" s="40">
        <v>95.3105</v>
      </c>
      <c r="H59" s="40">
        <v>95.3105</v>
      </c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6"/>
      <c r="U59" s="36"/>
      <c r="V59" s="36"/>
      <c r="W59" s="36"/>
      <c r="X59" s="36"/>
    </row>
    <row r="60" ht="14.25" spans="1:24">
      <c r="A60" s="47">
        <v>221</v>
      </c>
      <c r="B60" s="48"/>
      <c r="C60" s="48"/>
      <c r="D60" s="36"/>
      <c r="E60" s="44" t="s">
        <v>107</v>
      </c>
      <c r="F60" s="40">
        <v>10.18</v>
      </c>
      <c r="G60" s="40">
        <v>10.18</v>
      </c>
      <c r="H60" s="40">
        <v>10.18</v>
      </c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6"/>
      <c r="U60" s="36"/>
      <c r="V60" s="36"/>
      <c r="W60" s="36"/>
      <c r="X60" s="36"/>
    </row>
    <row r="61" ht="14.25" spans="1:24">
      <c r="A61" s="47"/>
      <c r="B61" s="48" t="s">
        <v>69</v>
      </c>
      <c r="C61" s="48"/>
      <c r="D61" s="36"/>
      <c r="E61" s="39" t="s">
        <v>108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6"/>
      <c r="U61" s="36"/>
      <c r="V61" s="36"/>
      <c r="W61" s="36"/>
      <c r="X61" s="36"/>
    </row>
    <row r="62" ht="14.25" spans="1:24">
      <c r="A62" s="47"/>
      <c r="B62" s="48"/>
      <c r="C62" s="48" t="s">
        <v>77</v>
      </c>
      <c r="D62" s="36"/>
      <c r="E62" s="39" t="s">
        <v>109</v>
      </c>
      <c r="F62" s="40">
        <v>10.1776</v>
      </c>
      <c r="G62" s="40">
        <v>10.1776</v>
      </c>
      <c r="H62" s="40">
        <v>10.1776</v>
      </c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6"/>
      <c r="U62" s="36"/>
      <c r="V62" s="36"/>
      <c r="W62" s="36"/>
      <c r="X62" s="36"/>
    </row>
  </sheetData>
  <sheetProtection formatCells="0" formatColumns="0" formatRows="0"/>
  <mergeCells count="9">
    <mergeCell ref="A2:X2"/>
    <mergeCell ref="A4:C4"/>
    <mergeCell ref="G4:J4"/>
    <mergeCell ref="K4:U4"/>
    <mergeCell ref="V4:X4"/>
    <mergeCell ref="A43:C43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幼稚园。</cp:lastModifiedBy>
  <dcterms:created xsi:type="dcterms:W3CDTF">2017-01-20T02:12:00Z</dcterms:created>
  <cp:lastPrinted>2017-01-20T03:37:00Z</cp:lastPrinted>
  <dcterms:modified xsi:type="dcterms:W3CDTF">2019-06-04T02:41:28Z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2052-11.1.0.8696</vt:lpwstr>
  </property>
</Properties>
</file>