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4240" windowHeight="12315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'2.一般公共预算支出表'!$A$1:$G$25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'8.部门支出总表'!$A$1:$T$20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E33" i="4"/>
  <c r="D33"/>
  <c r="E32"/>
  <c r="D32" s="1"/>
  <c r="E31"/>
  <c r="E30"/>
  <c r="E29"/>
  <c r="D29" s="1"/>
  <c r="E28"/>
  <c r="D28" s="1"/>
  <c r="E27"/>
  <c r="E26"/>
  <c r="D26" s="1"/>
  <c r="E24"/>
  <c r="E23"/>
  <c r="D23" s="1"/>
  <c r="E22"/>
  <c r="E21"/>
  <c r="D21" s="1"/>
  <c r="E20"/>
  <c r="E19"/>
  <c r="D19" s="1"/>
  <c r="E17"/>
  <c r="E16"/>
  <c r="D16" s="1"/>
  <c r="E13"/>
  <c r="D13" s="1"/>
  <c r="E12"/>
  <c r="D12" s="1"/>
  <c r="E11"/>
  <c r="E10"/>
  <c r="E9"/>
  <c r="D9" s="1"/>
  <c r="E8"/>
  <c r="D8" s="1"/>
  <c r="E7"/>
  <c r="E9" i="7"/>
  <c r="F7"/>
  <c r="G7" s="1"/>
  <c r="F8"/>
  <c r="G8" s="1"/>
  <c r="F10"/>
  <c r="G10" s="1"/>
  <c r="F11"/>
  <c r="G11" s="1"/>
  <c r="C9"/>
  <c r="C6" s="1"/>
  <c r="D9"/>
  <c r="D6" s="1"/>
  <c r="B9"/>
  <c r="B6" s="1"/>
  <c r="C7" i="13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D7" i="4"/>
  <c r="D10"/>
  <c r="D11"/>
  <c r="D17"/>
  <c r="D20"/>
  <c r="D22"/>
  <c r="D24"/>
  <c r="D27"/>
  <c r="D30"/>
  <c r="D31"/>
  <c r="F6"/>
  <c r="F33" s="1"/>
  <c r="F9" i="7" l="1"/>
  <c r="G9" s="1"/>
  <c r="E6"/>
  <c r="F6" s="1"/>
  <c r="G6" s="1"/>
</calcChain>
</file>

<file path=xl/sharedStrings.xml><?xml version="1.0" encoding="utf-8"?>
<sst xmlns="http://schemas.openxmlformats.org/spreadsheetml/2006/main" count="368" uniqueCount="318">
  <si>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</si>
  <si>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</si>
  <si>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</si>
  <si>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</si>
  <si>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</si>
  <si>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</si>
  <si>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</si>
  <si>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</si>
  <si>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</si>
  <si>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</si>
  <si>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</si>
  <si>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</si>
  <si>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</si>
  <si>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</si>
  <si>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</si>
  <si>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</si>
  <si>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</si>
  <si>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</si>
  <si>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</si>
  <si>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</si>
  <si>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</si>
  <si>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</si>
  <si>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</si>
  <si>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</si>
  <si>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</si>
  <si>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</si>
  <si>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</si>
  <si>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</si>
  <si>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</si>
  <si>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</si>
  <si>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</si>
  <si>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</si>
  <si>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</si>
  <si>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</si>
  <si>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</si>
  <si>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</si>
  <si>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</si>
  <si>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</si>
  <si>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</si>
  <si>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</si>
  <si>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</si>
  <si>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</si>
  <si>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</si>
  <si>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</si>
  <si>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</si>
  <si>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</si>
  <si>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</si>
  <si>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</si>
  <si>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</si>
  <si>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</si>
  <si>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</si>
  <si>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</si>
  <si>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</si>
  <si>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</si>
  <si>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</si>
  <si>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</si>
  <si>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</si>
  <si>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</si>
  <si>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</si>
  <si>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</si>
  <si>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</si>
  <si>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</si>
  <si>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</si>
  <si>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</si>
  <si>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</si>
  <si>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</si>
  <si>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</si>
  <si>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</si>
  <si>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</si>
  <si>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</si>
  <si>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</si>
  <si>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</si>
  <si>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</si>
  <si>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</si>
  <si>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</si>
  <si>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</si>
  <si>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</si>
  <si>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</si>
  <si>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</si>
  <si>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</si>
  <si>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</si>
  <si>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</si>
  <si>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</si>
  <si>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</si>
  <si>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</si>
  <si>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</si>
  <si>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</si>
  <si>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</si>
  <si>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</si>
  <si>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</si>
  <si>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</si>
  <si>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</si>
  <si>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</si>
  <si>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</si>
  <si>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</si>
  <si>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</si>
  <si>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</si>
  <si>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</si>
  <si>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</si>
  <si>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</si>
  <si>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</si>
  <si>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</si>
  <si>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</si>
  <si>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</si>
  <si>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</si>
  <si>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</si>
  <si>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</si>
  <si>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</si>
  <si>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</si>
  <si>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</si>
  <si>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</si>
  <si>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</si>
  <si>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</si>
  <si>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</si>
  <si>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</si>
  <si>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</si>
  <si>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</si>
  <si>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</si>
  <si>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</si>
  <si>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</si>
  <si>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</si>
  <si>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</si>
  <si>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</si>
  <si>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</si>
  <si>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</si>
  <si>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</si>
  <si>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</si>
  <si>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</si>
  <si>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</si>
  <si>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</si>
  <si>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</si>
  <si>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</si>
  <si>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</si>
  <si>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</si>
  <si>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</si>
  <si>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</si>
  <si>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</si>
  <si>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</si>
  <si>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</si>
  <si>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</si>
  <si>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</si>
  <si>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</si>
  <si>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</si>
  <si>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</si>
  <si>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</si>
  <si>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</si>
  <si>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</si>
  <si>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</si>
  <si>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</si>
  <si>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</si>
  <si>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</si>
  <si>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</si>
  <si>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</si>
  <si>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</si>
  <si>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</si>
  <si>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</si>
  <si>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</si>
  <si>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</si>
  <si>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</si>
  <si>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</si>
  <si>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</si>
  <si>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</si>
  <si>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</si>
  <si>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</si>
  <si>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</si>
  <si>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</si>
  <si>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</si>
  <si>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</si>
  <si>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</si>
  <si>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</si>
  <si>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</si>
  <si>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</si>
  <si>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</si>
  <si>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01</t>
  </si>
  <si>
    <t xml:space="preserve">  </t>
  </si>
  <si>
    <t>221</t>
  </si>
  <si>
    <t>住房保障支出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</si>
  <si>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</si>
  <si>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</si>
  <si>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</si>
  <si>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</si>
  <si>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</si>
  <si>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</si>
  <si>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</si>
  <si>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</si>
  <si>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</si>
  <si>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</si>
  <si>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</si>
  <si>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</si>
  <si>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</si>
  <si>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</si>
  <si>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</si>
  <si>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</si>
  <si>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</si>
  <si>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</si>
  <si>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</si>
  <si>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</si>
  <si>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</si>
  <si>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</si>
  <si>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</si>
  <si>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</si>
  <si>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</si>
  <si>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</si>
  <si>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</si>
  <si>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</si>
  <si>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</si>
  <si>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</si>
  <si>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</si>
  <si>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</si>
  <si>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</si>
  <si>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</si>
  <si>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</si>
  <si>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</si>
  <si>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</si>
  <si>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</si>
  <si>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</si>
  <si>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</si>
  <si>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</si>
  <si>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</si>
  <si>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</si>
  <si>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</si>
  <si>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</si>
  <si>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</si>
  <si>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</si>
  <si>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</si>
  <si>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</si>
  <si>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</si>
  <si>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</si>
  <si>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</si>
  <si>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</si>
  <si>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</si>
  <si>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</si>
  <si>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</si>
  <si>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</si>
  <si>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</si>
  <si>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 xml:space="preserve">  伙食补助费</t>
    <phoneticPr fontId="3" type="noConversion"/>
  </si>
  <si>
    <t xml:space="preserve">  职业年金缴费</t>
    <phoneticPr fontId="3" type="noConversion"/>
  </si>
  <si>
    <t xml:space="preserve">  咨询费</t>
    <phoneticPr fontId="3" type="noConversion"/>
  </si>
  <si>
    <t xml:space="preserve">  因公出国（境）费用</t>
    <phoneticPr fontId="3" type="noConversion"/>
  </si>
  <si>
    <t xml:space="preserve">  被装购置费</t>
    <phoneticPr fontId="3" type="noConversion"/>
  </si>
  <si>
    <t xml:space="preserve">  专用燃料费</t>
    <phoneticPr fontId="3" type="noConversion"/>
  </si>
  <si>
    <t xml:space="preserve">  委托业务费</t>
    <phoneticPr fontId="3" type="noConversion"/>
  </si>
  <si>
    <t xml:space="preserve">  退职（役）费</t>
    <phoneticPr fontId="3" type="noConversion"/>
  </si>
  <si>
    <t xml:space="preserve">  抚恤金</t>
    <phoneticPr fontId="3" type="noConversion"/>
  </si>
  <si>
    <t xml:space="preserve">  救济费</t>
    <phoneticPr fontId="3" type="noConversion"/>
  </si>
  <si>
    <t xml:space="preserve">                                        </t>
    <phoneticPr fontId="3" type="noConversion"/>
  </si>
  <si>
    <r>
      <t>0</t>
    </r>
    <r>
      <rPr>
        <sz val="10"/>
        <rFont val="宋体"/>
        <family val="3"/>
        <charset val="134"/>
      </rPr>
      <t>1</t>
    </r>
    <phoneticPr fontId="3" type="noConversion"/>
  </si>
  <si>
    <t>2018年预算数</t>
    <phoneticPr fontId="3" type="noConversion"/>
  </si>
  <si>
    <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  <phoneticPr fontId="12" type="noConversion"/>
  </si>
  <si>
    <r>
      <t>201</t>
    </r>
    <r>
      <rPr>
        <sz val="10"/>
        <rFont val="宋体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</si>
  <si>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</si>
  <si>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</si>
  <si>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</si>
  <si>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</si>
  <si>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 xml:space="preserve">  医疗费</t>
    <phoneticPr fontId="3" type="noConversion"/>
  </si>
  <si>
    <t xml:space="preserve">  取暖费</t>
    <phoneticPr fontId="3" type="noConversion"/>
  </si>
  <si>
    <t xml:space="preserve">  个人农业生产补贴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</si>
  <si>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</si>
  <si>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</si>
  <si>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2017年预算数（全口径）</t>
    <phoneticPr fontId="3" type="noConversion"/>
  </si>
  <si>
    <t>208</t>
    <phoneticPr fontId="3" type="noConversion"/>
  </si>
  <si>
    <t>05</t>
    <phoneticPr fontId="3" type="noConversion"/>
  </si>
  <si>
    <t>社会保障和就业支出</t>
    <phoneticPr fontId="3" type="noConversion"/>
  </si>
  <si>
    <t>行政事业单位离退休</t>
    <phoneticPr fontId="3" type="noConversion"/>
  </si>
  <si>
    <t>机关事业单位基本
养老保险缴费支出</t>
    <phoneticPr fontId="3" type="noConversion"/>
  </si>
  <si>
    <t>27</t>
    <phoneticPr fontId="3" type="noConversion"/>
  </si>
  <si>
    <t>01</t>
    <phoneticPr fontId="3" type="noConversion"/>
  </si>
  <si>
    <t>财政对其他社会
保险基金的补助</t>
    <phoneticPr fontId="3" type="noConversion"/>
  </si>
  <si>
    <t>财政对失业保险基金
的补助</t>
    <phoneticPr fontId="3" type="noConversion"/>
  </si>
  <si>
    <t>02</t>
    <phoneticPr fontId="3" type="noConversion"/>
  </si>
  <si>
    <t>财政对工伤保险基金
的补助</t>
    <phoneticPr fontId="3" type="noConversion"/>
  </si>
  <si>
    <t>03</t>
    <phoneticPr fontId="3" type="noConversion"/>
  </si>
  <si>
    <t>财政对生育保险基金
的补助</t>
    <phoneticPr fontId="3" type="noConversion"/>
  </si>
  <si>
    <t>210</t>
    <phoneticPr fontId="3" type="noConversion"/>
  </si>
  <si>
    <t xml:space="preserve"> </t>
    <phoneticPr fontId="3" type="noConversion"/>
  </si>
  <si>
    <t>11</t>
    <phoneticPr fontId="3" type="noConversion"/>
  </si>
  <si>
    <t>行政事业单位医疗</t>
    <phoneticPr fontId="3" type="noConversion"/>
  </si>
  <si>
    <t>公务员医疗补助</t>
    <phoneticPr fontId="3" type="noConversion"/>
  </si>
  <si>
    <t>12</t>
    <phoneticPr fontId="3" type="noConversion"/>
  </si>
  <si>
    <t>财政对基本医疗保险基金
的补助</t>
    <phoneticPr fontId="3" type="noConversion"/>
  </si>
  <si>
    <t>财政对城镇职工基本医疗
保险基金的补助</t>
    <phoneticPr fontId="3" type="noConversion"/>
  </si>
  <si>
    <t>213</t>
    <phoneticPr fontId="3" type="noConversion"/>
  </si>
  <si>
    <t>04</t>
    <phoneticPr fontId="3" type="noConversion"/>
  </si>
  <si>
    <t>农林水支出</t>
    <phoneticPr fontId="3" type="noConversion"/>
  </si>
  <si>
    <t>农业</t>
    <phoneticPr fontId="3" type="noConversion"/>
  </si>
  <si>
    <t>事业运行</t>
    <phoneticPr fontId="3" type="noConversion"/>
  </si>
  <si>
    <t>02</t>
    <phoneticPr fontId="3" type="noConversion"/>
  </si>
  <si>
    <t>住房改革支出</t>
    <phoneticPr fontId="3" type="noConversion"/>
  </si>
  <si>
    <t>住房公积金</t>
    <phoneticPr fontId="3" type="noConversion"/>
  </si>
  <si>
    <t>医疗卫生与计划生育支出</t>
    <phoneticPr fontId="3" type="noConversion"/>
  </si>
  <si>
    <t>无</t>
    <phoneticPr fontId="3" type="noConversion"/>
  </si>
  <si>
    <t>紫胶场</t>
    <phoneticPr fontId="3" type="noConversion"/>
  </si>
  <si>
    <t>紫胶场</t>
    <phoneticPr fontId="21" type="noConversion"/>
  </si>
  <si>
    <r>
      <t>2</t>
    </r>
    <r>
      <rPr>
        <sz val="10"/>
        <rFont val="宋体"/>
        <family val="3"/>
        <charset val="134"/>
      </rPr>
      <t>08</t>
    </r>
    <phoneticPr fontId="21" type="noConversion"/>
  </si>
  <si>
    <r>
      <t>0</t>
    </r>
    <r>
      <rPr>
        <sz val="10"/>
        <rFont val="宋体"/>
        <family val="3"/>
        <charset val="134"/>
      </rPr>
      <t>5</t>
    </r>
    <phoneticPr fontId="3" type="noConversion"/>
  </si>
  <si>
    <t>机关事业单位基
本养老保险缴费支出</t>
    <phoneticPr fontId="3" type="noConversion"/>
  </si>
  <si>
    <r>
      <t>2</t>
    </r>
    <r>
      <rPr>
        <sz val="10"/>
        <rFont val="宋体"/>
        <family val="3"/>
        <charset val="134"/>
      </rPr>
      <t>08</t>
    </r>
    <phoneticPr fontId="3" type="noConversion"/>
  </si>
  <si>
    <r>
      <t>2</t>
    </r>
    <r>
      <rPr>
        <sz val="10"/>
        <rFont val="宋体"/>
        <family val="3"/>
        <charset val="134"/>
      </rPr>
      <t>7</t>
    </r>
    <phoneticPr fontId="3" type="noConversion"/>
  </si>
  <si>
    <t>财政对失业保险
基金的补助</t>
    <phoneticPr fontId="3" type="noConversion"/>
  </si>
  <si>
    <r>
      <t>0</t>
    </r>
    <r>
      <rPr>
        <sz val="10"/>
        <rFont val="宋体"/>
        <family val="3"/>
        <charset val="134"/>
      </rPr>
      <t>2</t>
    </r>
    <phoneticPr fontId="3" type="noConversion"/>
  </si>
  <si>
    <t>财政对工伤保险
 基金的补助</t>
    <phoneticPr fontId="3" type="noConversion"/>
  </si>
  <si>
    <r>
      <t>2</t>
    </r>
    <r>
      <rPr>
        <sz val="10"/>
        <rFont val="宋体"/>
        <family val="3"/>
        <charset val="134"/>
      </rPr>
      <t>7</t>
    </r>
    <phoneticPr fontId="21" type="noConversion"/>
  </si>
  <si>
    <r>
      <t>0</t>
    </r>
    <r>
      <rPr>
        <sz val="10"/>
        <rFont val="宋体"/>
        <family val="3"/>
        <charset val="134"/>
      </rPr>
      <t>3</t>
    </r>
    <phoneticPr fontId="21" type="noConversion"/>
  </si>
  <si>
    <t>财政对生育保险
基金的补助</t>
    <phoneticPr fontId="3" type="noConversion"/>
  </si>
  <si>
    <r>
      <t>2</t>
    </r>
    <r>
      <rPr>
        <sz val="10"/>
        <rFont val="宋体"/>
        <family val="3"/>
        <charset val="134"/>
      </rPr>
      <t>10</t>
    </r>
    <phoneticPr fontId="21" type="noConversion"/>
  </si>
  <si>
    <r>
      <t>1</t>
    </r>
    <r>
      <rPr>
        <sz val="10"/>
        <rFont val="宋体"/>
        <family val="3"/>
        <charset val="134"/>
      </rPr>
      <t>1</t>
    </r>
    <phoneticPr fontId="3" type="noConversion"/>
  </si>
  <si>
    <r>
      <t>0</t>
    </r>
    <r>
      <rPr>
        <sz val="10"/>
        <rFont val="宋体"/>
        <family val="3"/>
        <charset val="134"/>
      </rPr>
      <t>3</t>
    </r>
    <phoneticPr fontId="3" type="noConversion"/>
  </si>
  <si>
    <t>公务员医疗补助</t>
    <phoneticPr fontId="3" type="noConversion"/>
  </si>
  <si>
    <r>
      <t>2</t>
    </r>
    <r>
      <rPr>
        <sz val="10"/>
        <rFont val="宋体"/>
        <family val="3"/>
        <charset val="134"/>
      </rPr>
      <t>10</t>
    </r>
    <phoneticPr fontId="3" type="noConversion"/>
  </si>
  <si>
    <r>
      <t>1</t>
    </r>
    <r>
      <rPr>
        <sz val="10"/>
        <rFont val="宋体"/>
        <family val="3"/>
        <charset val="134"/>
      </rPr>
      <t>2</t>
    </r>
    <phoneticPr fontId="3" type="noConversion"/>
  </si>
  <si>
    <t>财政对城镇职工
基本医疗保险基
金的补助</t>
    <phoneticPr fontId="3" type="noConversion"/>
  </si>
  <si>
    <r>
      <t>2</t>
    </r>
    <r>
      <rPr>
        <sz val="10"/>
        <rFont val="宋体"/>
        <family val="3"/>
        <charset val="134"/>
      </rPr>
      <t>13</t>
    </r>
    <phoneticPr fontId="3" type="noConversion"/>
  </si>
  <si>
    <r>
      <t>0</t>
    </r>
    <r>
      <rPr>
        <sz val="10"/>
        <rFont val="宋体"/>
        <family val="3"/>
        <charset val="134"/>
      </rPr>
      <t>4</t>
    </r>
    <phoneticPr fontId="3" type="noConversion"/>
  </si>
  <si>
    <t>事业运行（农业）</t>
    <phoneticPr fontId="3" type="noConversion"/>
  </si>
  <si>
    <r>
      <t>2</t>
    </r>
    <r>
      <rPr>
        <sz val="10"/>
        <rFont val="宋体"/>
        <family val="3"/>
        <charset val="134"/>
      </rPr>
      <t>21</t>
    </r>
    <phoneticPr fontId="21" type="noConversion"/>
  </si>
  <si>
    <r>
      <t>0</t>
    </r>
    <r>
      <rPr>
        <sz val="10"/>
        <rFont val="宋体"/>
        <family val="3"/>
        <charset val="134"/>
      </rPr>
      <t>2</t>
    </r>
    <phoneticPr fontId="21" type="noConversion"/>
  </si>
  <si>
    <r>
      <t>0</t>
    </r>
    <r>
      <rPr>
        <sz val="10"/>
        <rFont val="宋体"/>
        <family val="3"/>
        <charset val="134"/>
      </rPr>
      <t>1</t>
    </r>
    <phoneticPr fontId="21" type="noConversion"/>
  </si>
  <si>
    <t>住房公积金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</si>
</sst>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0.00_ "/>
    <numFmt numFmtId="177" formatCode="#,##0.00_ ;[Red]\-#,##0.00\ "/>
  </numFmts>
  <fonts count="28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3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0" borderId="4" xfId="4" applyFont="1" applyFill="1" applyBorder="1" applyAlignment="1">
      <alignment vertical="center" wrapText="1"/>
    </xf>
    <xf numFmtId="0" fontId="10" fillId="0" borderId="3" xfId="4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3" fillId="0" borderId="0" xfId="4"/>
    <xf numFmtId="0" fontId="23" fillId="0" borderId="0" xfId="4" applyFill="1"/>
    <xf numFmtId="0" fontId="7" fillId="0" borderId="3" xfId="2" applyFont="1" applyBorder="1" applyAlignment="1">
      <alignment horizontal="center" vertical="center" wrapText="1"/>
    </xf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5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2" borderId="5" xfId="4" applyNumberFormat="1" applyFont="1" applyFill="1" applyBorder="1" applyAlignment="1">
      <alignment horizontal="center" vertical="center" wrapText="1"/>
    </xf>
    <xf numFmtId="49" fontId="7" fillId="2" borderId="7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3" fillId="0" borderId="0" xfId="4" applyAlignment="1">
      <alignment horizontal="left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0" fontId="7" fillId="0" borderId="2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4" applyNumberFormat="1" applyFont="1" applyFill="1" applyAlignment="1" applyProtection="1">
      <alignment horizontal="right"/>
    </xf>
    <xf numFmtId="0" fontId="19" fillId="0" borderId="0" xfId="2" applyFont="1"/>
    <xf numFmtId="177" fontId="10" fillId="0" borderId="8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vertical="center" wrapText="1"/>
    </xf>
    <xf numFmtId="177" fontId="10" fillId="0" borderId="1" xfId="4" applyNumberFormat="1" applyFont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5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right" vertical="center"/>
    </xf>
    <xf numFmtId="4" fontId="5" fillId="0" borderId="0" xfId="2" applyNumberFormat="1" applyFill="1"/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/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177" fontId="14" fillId="0" borderId="2" xfId="4" applyNumberFormat="1" applyFont="1" applyFill="1" applyBorder="1" applyAlignment="1" applyProtection="1">
      <alignment horizontal="right" vertical="center" wrapText="1"/>
    </xf>
    <xf numFmtId="177" fontId="14" fillId="0" borderId="1" xfId="4" applyNumberFormat="1" applyFont="1" applyFill="1" applyBorder="1" applyAlignment="1" applyProtection="1">
      <alignment horizontal="right" vertical="center" wrapText="1"/>
    </xf>
    <xf numFmtId="0" fontId="14" fillId="0" borderId="4" xfId="4" applyFont="1" applyFill="1" applyBorder="1" applyAlignment="1">
      <alignment horizontal="center" vertical="center" wrapText="1"/>
    </xf>
    <xf numFmtId="41" fontId="1" fillId="0" borderId="0" xfId="6" applyFill="1" applyAlignment="1">
      <alignment horizontal="right" vertical="center" wrapText="1"/>
    </xf>
    <xf numFmtId="0" fontId="23" fillId="0" borderId="0" xfId="4" applyFill="1" applyAlignment="1">
      <alignment horizontal="right" vertical="center" wrapText="1"/>
    </xf>
    <xf numFmtId="49" fontId="7" fillId="0" borderId="3" xfId="4" applyNumberFormat="1" applyFont="1" applyFill="1" applyBorder="1" applyAlignment="1" applyProtection="1">
      <alignment horizontal="left" vertical="center" wrapText="1"/>
    </xf>
    <xf numFmtId="177" fontId="7" fillId="0" borderId="3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3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3" xfId="2" applyNumberFormat="1" applyFont="1" applyFill="1" applyBorder="1" applyAlignment="1">
      <alignment horizontal="left" vertical="center"/>
    </xf>
    <xf numFmtId="177" fontId="10" fillId="0" borderId="1" xfId="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177" fontId="7" fillId="0" borderId="1" xfId="2" applyNumberFormat="1" applyFont="1" applyFill="1" applyBorder="1"/>
    <xf numFmtId="0" fontId="0" fillId="0" borderId="1" xfId="0" applyBorder="1">
      <alignment vertical="center"/>
    </xf>
    <xf numFmtId="49" fontId="7" fillId="0" borderId="3" xfId="2" applyNumberFormat="1" applyFont="1" applyFill="1" applyBorder="1" applyAlignment="1">
      <alignment horizontal="left" vertical="center"/>
    </xf>
    <xf numFmtId="0" fontId="7" fillId="0" borderId="3" xfId="3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49" fontId="24" fillId="0" borderId="1" xfId="3" applyNumberFormat="1" applyFont="1" applyFill="1" applyBorder="1" applyAlignment="1">
      <alignment vertical="center"/>
    </xf>
    <xf numFmtId="0" fontId="24" fillId="0" borderId="1" xfId="2" applyNumberFormat="1" applyFont="1" applyFill="1" applyBorder="1" applyAlignment="1">
      <alignment horizontal="left" vertical="center"/>
    </xf>
    <xf numFmtId="49" fontId="24" fillId="0" borderId="1" xfId="3" applyNumberFormat="1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177" fontId="2" fillId="0" borderId="3" xfId="1" applyNumberFormat="1" applyBorder="1"/>
    <xf numFmtId="177" fontId="2" fillId="0" borderId="1" xfId="1" applyNumberFormat="1" applyBorder="1"/>
    <xf numFmtId="0" fontId="7" fillId="0" borderId="1" xfId="2" applyNumberFormat="1" applyFont="1" applyFill="1" applyBorder="1" applyAlignment="1">
      <alignment vertical="center" wrapText="1"/>
    </xf>
    <xf numFmtId="49" fontId="25" fillId="0" borderId="1" xfId="2" applyNumberFormat="1" applyFont="1" applyFill="1" applyBorder="1" applyAlignment="1">
      <alignment vertical="center"/>
    </xf>
    <xf numFmtId="0" fontId="25" fillId="0" borderId="1" xfId="2" applyNumberFormat="1" applyFont="1" applyFill="1" applyBorder="1" applyAlignment="1">
      <alignment vertical="center"/>
    </xf>
    <xf numFmtId="177" fontId="25" fillId="0" borderId="1" xfId="2" applyNumberFormat="1" applyFont="1" applyFill="1" applyBorder="1" applyAlignment="1">
      <alignment horizontal="right" vertical="center"/>
    </xf>
    <xf numFmtId="0" fontId="26" fillId="0" borderId="0" xfId="2" applyFont="1"/>
    <xf numFmtId="0" fontId="25" fillId="0" borderId="1" xfId="2" applyNumberFormat="1" applyFont="1" applyFill="1" applyBorder="1" applyAlignment="1">
      <alignment horizontal="left" vertical="center"/>
    </xf>
    <xf numFmtId="177" fontId="24" fillId="0" borderId="1" xfId="2" applyNumberFormat="1" applyFont="1" applyFill="1" applyBorder="1" applyAlignment="1">
      <alignment horizontal="right" vertical="center"/>
    </xf>
    <xf numFmtId="0" fontId="24" fillId="0" borderId="3" xfId="3" applyFont="1" applyBorder="1" applyAlignment="1">
      <alignment horizontal="left" vertical="center" wrapText="1"/>
    </xf>
    <xf numFmtId="0" fontId="27" fillId="0" borderId="1" xfId="0" applyFont="1" applyBorder="1">
      <alignment vertical="center"/>
    </xf>
    <xf numFmtId="49" fontId="24" fillId="0" borderId="3" xfId="2" applyNumberFormat="1" applyFont="1" applyFill="1" applyBorder="1" applyAlignment="1">
      <alignment horizontal="left" vertical="center"/>
    </xf>
    <xf numFmtId="49" fontId="24" fillId="0" borderId="1" xfId="2" applyNumberFormat="1" applyFont="1" applyFill="1" applyBorder="1" applyAlignment="1">
      <alignment vertical="center"/>
    </xf>
    <xf numFmtId="49" fontId="24" fillId="0" borderId="1" xfId="2" applyNumberFormat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19" fillId="0" borderId="10" xfId="4" applyFont="1" applyBorder="1" applyAlignment="1">
      <alignment horizontal="right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horizontal="center" vertical="center" wrapText="1"/>
    </xf>
    <xf numFmtId="49" fontId="17" fillId="2" borderId="3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4" xfId="4" applyNumberFormat="1" applyFont="1" applyFill="1" applyBorder="1" applyAlignment="1" applyProtection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 applyProtection="1">
      <alignment horizontal="center" vertical="center" wrapText="1"/>
    </xf>
    <xf numFmtId="49" fontId="7" fillId="0" borderId="7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4" xfId="4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4" xfId="6" applyNumberFormat="1" applyFont="1" applyFill="1" applyBorder="1" applyAlignment="1" applyProtection="1">
      <alignment horizontal="center" vertical="center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41" fontId="7" fillId="0" borderId="2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5" xfId="6" applyFont="1" applyBorder="1" applyAlignment="1">
      <alignment horizontal="center" vertical="center" wrapText="1"/>
    </xf>
    <xf numFmtId="49" fontId="17" fillId="0" borderId="7" xfId="4" applyNumberFormat="1" applyFont="1" applyFill="1" applyBorder="1" applyAlignment="1" applyProtection="1">
      <alignment horizontal="center" vertical="center" wrapText="1"/>
    </xf>
    <xf numFmtId="49" fontId="17" fillId="0" borderId="3" xfId="4" applyNumberFormat="1" applyFont="1" applyFill="1" applyBorder="1" applyAlignment="1" applyProtection="1">
      <alignment horizontal="center" vertical="center" wrapText="1"/>
    </xf>
    <xf numFmtId="49" fontId="17" fillId="0" borderId="5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7" fillId="0" borderId="5" xfId="4" applyNumberFormat="1" applyFont="1" applyFill="1" applyBorder="1" applyAlignment="1" applyProtection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3_5.政府性基金预算拨款支出预算表" xfId="3"/>
    <cellStyle name="常规 4" xfId="4"/>
    <cellStyle name="千位分隔[0] 2" xfId="5"/>
    <cellStyle name="千位分隔[0]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I31" sqref="I31"/>
    </sheetView>
  </sheetViews>
  <sheetFormatPr defaultRowHeight="14.25"/>
  <cols>
    <col min="1" max="1" width="23.75" style="1" customWidth="1"/>
    <col min="2" max="2" width="11.375" style="1" customWidth="1"/>
    <col min="3" max="3" width="27.375" style="1" customWidth="1"/>
    <col min="4" max="4" width="8.25" style="1" customWidth="1"/>
    <col min="5" max="5" width="10.625" style="1" customWidth="1"/>
    <col min="6" max="6" width="12" style="1" customWidth="1"/>
    <col min="7" max="16384" width="9" style="1"/>
  </cols>
  <sheetData>
    <row r="1" spans="1:7" ht="14.25" customHeight="1">
      <c r="A1" s="9" t="s">
        <v>0</v>
      </c>
    </row>
    <row r="2" spans="1:7" ht="20.25" customHeight="1">
      <c r="A2" s="147" t="s">
        <v>65</v>
      </c>
      <c r="B2" s="147"/>
      <c r="C2" s="147"/>
      <c r="D2" s="147"/>
      <c r="E2" s="147"/>
      <c r="F2" s="147"/>
    </row>
    <row r="3" spans="1:7" ht="20.25" customHeight="1">
      <c r="A3" s="9"/>
      <c r="B3" s="9"/>
      <c r="C3" s="9"/>
      <c r="D3" s="9"/>
      <c r="E3" s="9"/>
      <c r="F3" s="10" t="s">
        <v>70</v>
      </c>
    </row>
    <row r="4" spans="1:7" ht="18.75" customHeight="1">
      <c r="A4" s="148" t="s">
        <v>71</v>
      </c>
      <c r="B4" s="148"/>
      <c r="C4" s="148" t="s">
        <v>72</v>
      </c>
      <c r="D4" s="148"/>
      <c r="E4" s="148"/>
      <c r="F4" s="148"/>
      <c r="G4" s="2"/>
    </row>
    <row r="5" spans="1:7" ht="18.75" customHeight="1">
      <c r="A5" s="120" t="s">
        <v>73</v>
      </c>
      <c r="B5" s="120" t="s">
        <v>74</v>
      </c>
      <c r="C5" s="120" t="s">
        <v>73</v>
      </c>
      <c r="D5" s="120" t="s">
        <v>75</v>
      </c>
      <c r="E5" s="11" t="s">
        <v>76</v>
      </c>
      <c r="F5" s="11" t="s">
        <v>77</v>
      </c>
    </row>
    <row r="6" spans="1:7" s="84" customFormat="1" ht="18.75" customHeight="1">
      <c r="A6" s="82" t="s">
        <v>78</v>
      </c>
      <c r="B6" s="83">
        <v>28.4831</v>
      </c>
      <c r="C6" s="82" t="s">
        <v>79</v>
      </c>
      <c r="D6" s="83">
        <v>28.48</v>
      </c>
      <c r="E6" s="83">
        <v>28.48</v>
      </c>
      <c r="F6" s="83">
        <f>SUM(F7:F32)</f>
        <v>0</v>
      </c>
    </row>
    <row r="7" spans="1:7" s="84" customFormat="1" ht="18.75" customHeight="1">
      <c r="A7" s="82" t="s">
        <v>83</v>
      </c>
      <c r="B7" s="83">
        <v>28.4831</v>
      </c>
      <c r="C7" s="85" t="s">
        <v>43</v>
      </c>
      <c r="D7" s="83">
        <f t="shared" ref="D7:E32" si="0">E7+F7</f>
        <v>0</v>
      </c>
      <c r="E7" s="83">
        <f t="shared" si="0"/>
        <v>0</v>
      </c>
      <c r="F7" s="83">
        <v>0</v>
      </c>
    </row>
    <row r="8" spans="1:7" s="84" customFormat="1" ht="18.75" customHeight="1">
      <c r="A8" s="82" t="s">
        <v>84</v>
      </c>
      <c r="B8" s="83">
        <v>0</v>
      </c>
      <c r="C8" s="85" t="s">
        <v>44</v>
      </c>
      <c r="D8" s="83">
        <f t="shared" si="0"/>
        <v>0</v>
      </c>
      <c r="E8" s="83">
        <f t="shared" si="0"/>
        <v>0</v>
      </c>
      <c r="F8" s="83">
        <v>0</v>
      </c>
    </row>
    <row r="9" spans="1:7" s="84" customFormat="1" ht="18.75" customHeight="1">
      <c r="A9" s="82"/>
      <c r="B9" s="83"/>
      <c r="C9" s="85" t="s">
        <v>45</v>
      </c>
      <c r="D9" s="83">
        <f t="shared" si="0"/>
        <v>0</v>
      </c>
      <c r="E9" s="83">
        <f t="shared" si="0"/>
        <v>0</v>
      </c>
      <c r="F9" s="83">
        <v>0</v>
      </c>
    </row>
    <row r="10" spans="1:7" s="84" customFormat="1" ht="18.75" customHeight="1">
      <c r="A10" s="82" t="s">
        <v>80</v>
      </c>
      <c r="B10" s="83"/>
      <c r="C10" s="85" t="s">
        <v>46</v>
      </c>
      <c r="D10" s="83">
        <f t="shared" si="0"/>
        <v>0</v>
      </c>
      <c r="E10" s="83">
        <f t="shared" si="0"/>
        <v>0</v>
      </c>
      <c r="F10" s="83">
        <v>0</v>
      </c>
    </row>
    <row r="11" spans="1:7" s="84" customFormat="1" ht="18.75" customHeight="1">
      <c r="A11" s="82" t="s">
        <v>85</v>
      </c>
      <c r="B11" s="83"/>
      <c r="C11" s="85" t="s">
        <v>47</v>
      </c>
      <c r="D11" s="83">
        <f t="shared" si="0"/>
        <v>0</v>
      </c>
      <c r="E11" s="83">
        <f t="shared" si="0"/>
        <v>0</v>
      </c>
      <c r="F11" s="83">
        <v>0</v>
      </c>
    </row>
    <row r="12" spans="1:7" s="84" customFormat="1" ht="18.75" customHeight="1">
      <c r="A12" s="82" t="s">
        <v>86</v>
      </c>
      <c r="B12" s="83">
        <v>0</v>
      </c>
      <c r="C12" s="85" t="s">
        <v>48</v>
      </c>
      <c r="D12" s="83">
        <f t="shared" si="0"/>
        <v>0</v>
      </c>
      <c r="E12" s="83">
        <f t="shared" si="0"/>
        <v>0</v>
      </c>
      <c r="F12" s="83">
        <v>0</v>
      </c>
    </row>
    <row r="13" spans="1:7" s="84" customFormat="1" ht="18.75" customHeight="1">
      <c r="A13" s="82"/>
      <c r="B13" s="83"/>
      <c r="C13" s="85" t="s">
        <v>49</v>
      </c>
      <c r="D13" s="83">
        <f t="shared" si="0"/>
        <v>0</v>
      </c>
      <c r="E13" s="83">
        <f t="shared" si="0"/>
        <v>0</v>
      </c>
      <c r="F13" s="83">
        <v>0</v>
      </c>
    </row>
    <row r="14" spans="1:7" s="84" customFormat="1" ht="18.75" customHeight="1">
      <c r="A14" s="86"/>
      <c r="B14" s="83"/>
      <c r="C14" s="85" t="s">
        <v>50</v>
      </c>
      <c r="D14" s="83">
        <v>3.7810999999999999</v>
      </c>
      <c r="E14" s="83">
        <v>3.7810999999999999</v>
      </c>
      <c r="F14" s="83">
        <v>0</v>
      </c>
    </row>
    <row r="15" spans="1:7" s="84" customFormat="1" ht="18.75" customHeight="1">
      <c r="A15" s="86"/>
      <c r="B15" s="83"/>
      <c r="C15" s="85" t="s">
        <v>87</v>
      </c>
      <c r="D15" s="83">
        <v>3.5575000000000001</v>
      </c>
      <c r="E15" s="83">
        <v>3.5575000000000001</v>
      </c>
      <c r="F15" s="83">
        <v>0</v>
      </c>
    </row>
    <row r="16" spans="1:7" s="84" customFormat="1" ht="18.75" customHeight="1">
      <c r="A16" s="86"/>
      <c r="B16" s="83"/>
      <c r="C16" s="85" t="s">
        <v>88</v>
      </c>
      <c r="D16" s="83">
        <f t="shared" si="0"/>
        <v>0</v>
      </c>
      <c r="E16" s="83">
        <f t="shared" si="0"/>
        <v>0</v>
      </c>
      <c r="F16" s="83">
        <v>0</v>
      </c>
    </row>
    <row r="17" spans="1:6" s="84" customFormat="1" ht="18.75" customHeight="1">
      <c r="A17" s="86"/>
      <c r="B17" s="83"/>
      <c r="C17" s="85" t="s">
        <v>89</v>
      </c>
      <c r="D17" s="83">
        <f t="shared" si="0"/>
        <v>0</v>
      </c>
      <c r="E17" s="83">
        <f t="shared" si="0"/>
        <v>0</v>
      </c>
      <c r="F17" s="83">
        <v>0</v>
      </c>
    </row>
    <row r="18" spans="1:6" s="84" customFormat="1" ht="18.75" customHeight="1">
      <c r="A18" s="86"/>
      <c r="B18" s="83"/>
      <c r="C18" s="85" t="s">
        <v>90</v>
      </c>
      <c r="D18" s="83">
        <v>19.0242</v>
      </c>
      <c r="E18" s="83">
        <v>19.0242</v>
      </c>
      <c r="F18" s="83">
        <v>0</v>
      </c>
    </row>
    <row r="19" spans="1:6" s="84" customFormat="1" ht="18.75" customHeight="1">
      <c r="A19" s="86"/>
      <c r="B19" s="83"/>
      <c r="C19" s="85" t="s">
        <v>91</v>
      </c>
      <c r="D19" s="83">
        <f t="shared" si="0"/>
        <v>0</v>
      </c>
      <c r="E19" s="83">
        <f t="shared" si="0"/>
        <v>0</v>
      </c>
      <c r="F19" s="83">
        <v>0</v>
      </c>
    </row>
    <row r="20" spans="1:6" s="84" customFormat="1" ht="18.75" customHeight="1">
      <c r="A20" s="86"/>
      <c r="B20" s="83"/>
      <c r="C20" s="85" t="s">
        <v>92</v>
      </c>
      <c r="D20" s="83">
        <f t="shared" si="0"/>
        <v>0</v>
      </c>
      <c r="E20" s="83">
        <f t="shared" si="0"/>
        <v>0</v>
      </c>
      <c r="F20" s="83">
        <v>0</v>
      </c>
    </row>
    <row r="21" spans="1:6" s="84" customFormat="1" ht="18.75" customHeight="1">
      <c r="A21" s="86"/>
      <c r="B21" s="83"/>
      <c r="C21" s="85" t="s">
        <v>93</v>
      </c>
      <c r="D21" s="83">
        <f t="shared" si="0"/>
        <v>0</v>
      </c>
      <c r="E21" s="83">
        <f t="shared" si="0"/>
        <v>0</v>
      </c>
      <c r="F21" s="83">
        <v>0</v>
      </c>
    </row>
    <row r="22" spans="1:6" s="84" customFormat="1" ht="18.75" customHeight="1">
      <c r="A22" s="86"/>
      <c r="B22" s="83"/>
      <c r="C22" s="85" t="s">
        <v>94</v>
      </c>
      <c r="D22" s="83">
        <f t="shared" si="0"/>
        <v>0</v>
      </c>
      <c r="E22" s="83">
        <f t="shared" si="0"/>
        <v>0</v>
      </c>
      <c r="F22" s="83">
        <v>0</v>
      </c>
    </row>
    <row r="23" spans="1:6" s="84" customFormat="1" ht="18.75" customHeight="1">
      <c r="A23" s="86"/>
      <c r="B23" s="83"/>
      <c r="C23" s="85" t="s">
        <v>95</v>
      </c>
      <c r="D23" s="83">
        <f t="shared" si="0"/>
        <v>0</v>
      </c>
      <c r="E23" s="83">
        <f t="shared" si="0"/>
        <v>0</v>
      </c>
      <c r="F23" s="83">
        <v>0</v>
      </c>
    </row>
    <row r="24" spans="1:6" s="84" customFormat="1" ht="18.75" customHeight="1">
      <c r="A24" s="86"/>
      <c r="B24" s="83"/>
      <c r="C24" s="85" t="s">
        <v>96</v>
      </c>
      <c r="D24" s="83">
        <f t="shared" si="0"/>
        <v>0</v>
      </c>
      <c r="E24" s="83">
        <f t="shared" si="0"/>
        <v>0</v>
      </c>
      <c r="F24" s="83">
        <v>0</v>
      </c>
    </row>
    <row r="25" spans="1:6" s="84" customFormat="1" ht="18.75" customHeight="1">
      <c r="A25" s="86"/>
      <c r="B25" s="83"/>
      <c r="C25" s="85" t="s">
        <v>97</v>
      </c>
      <c r="D25" s="83">
        <v>2.1202999999999999</v>
      </c>
      <c r="E25" s="83">
        <v>2.1202999999999999</v>
      </c>
      <c r="F25" s="83">
        <v>0</v>
      </c>
    </row>
    <row r="26" spans="1:6" s="84" customFormat="1" ht="18.75" customHeight="1">
      <c r="A26" s="86"/>
      <c r="B26" s="83"/>
      <c r="C26" s="85" t="s">
        <v>98</v>
      </c>
      <c r="D26" s="83">
        <f t="shared" si="0"/>
        <v>0</v>
      </c>
      <c r="E26" s="83">
        <f t="shared" si="0"/>
        <v>0</v>
      </c>
      <c r="F26" s="83">
        <v>0</v>
      </c>
    </row>
    <row r="27" spans="1:6" s="84" customFormat="1" ht="18.75" customHeight="1">
      <c r="A27" s="86"/>
      <c r="B27" s="83"/>
      <c r="C27" s="85" t="s">
        <v>99</v>
      </c>
      <c r="D27" s="83">
        <f t="shared" si="0"/>
        <v>0</v>
      </c>
      <c r="E27" s="83">
        <f t="shared" si="0"/>
        <v>0</v>
      </c>
      <c r="F27" s="83">
        <v>0</v>
      </c>
    </row>
    <row r="28" spans="1:6" s="84" customFormat="1" ht="18.75" customHeight="1">
      <c r="A28" s="86"/>
      <c r="B28" s="83"/>
      <c r="C28" s="85" t="s">
        <v>51</v>
      </c>
      <c r="D28" s="83">
        <f t="shared" si="0"/>
        <v>0</v>
      </c>
      <c r="E28" s="83">
        <f t="shared" si="0"/>
        <v>0</v>
      </c>
      <c r="F28" s="83">
        <v>0</v>
      </c>
    </row>
    <row r="29" spans="1:6" s="84" customFormat="1" ht="18.75" customHeight="1">
      <c r="A29" s="86"/>
      <c r="B29" s="83"/>
      <c r="C29" s="85" t="s">
        <v>100</v>
      </c>
      <c r="D29" s="83">
        <f t="shared" si="0"/>
        <v>0</v>
      </c>
      <c r="E29" s="83">
        <f t="shared" si="0"/>
        <v>0</v>
      </c>
      <c r="F29" s="83">
        <v>0</v>
      </c>
    </row>
    <row r="30" spans="1:6" s="84" customFormat="1" ht="18.75" customHeight="1">
      <c r="A30" s="86"/>
      <c r="B30" s="83"/>
      <c r="C30" s="85" t="s">
        <v>101</v>
      </c>
      <c r="D30" s="83">
        <f t="shared" si="0"/>
        <v>0</v>
      </c>
      <c r="E30" s="83">
        <f t="shared" si="0"/>
        <v>0</v>
      </c>
      <c r="F30" s="83">
        <v>0</v>
      </c>
    </row>
    <row r="31" spans="1:6" s="84" customFormat="1" ht="18.75" customHeight="1">
      <c r="A31" s="86"/>
      <c r="B31" s="83"/>
      <c r="C31" s="85" t="s">
        <v>102</v>
      </c>
      <c r="D31" s="83">
        <f t="shared" si="0"/>
        <v>0</v>
      </c>
      <c r="E31" s="83">
        <f t="shared" si="0"/>
        <v>0</v>
      </c>
      <c r="F31" s="83">
        <v>0</v>
      </c>
    </row>
    <row r="32" spans="1:6" s="84" customFormat="1" ht="18.75" customHeight="1">
      <c r="A32" s="86"/>
      <c r="B32" s="83"/>
      <c r="C32" s="85" t="s">
        <v>103</v>
      </c>
      <c r="D32" s="83">
        <f t="shared" si="0"/>
        <v>0</v>
      </c>
      <c r="E32" s="83">
        <f t="shared" si="0"/>
        <v>0</v>
      </c>
      <c r="F32" s="83">
        <v>0</v>
      </c>
    </row>
    <row r="33" spans="1:6" s="84" customFormat="1" ht="18.75" customHeight="1">
      <c r="A33" s="87" t="s">
        <v>81</v>
      </c>
      <c r="B33" s="83">
        <v>28.4831</v>
      </c>
      <c r="C33" s="87" t="s">
        <v>82</v>
      </c>
      <c r="D33" s="133">
        <f>SUM(D7:D32)</f>
        <v>28.4831</v>
      </c>
      <c r="E33" s="134">
        <f>SUM(E7:E32)</f>
        <v>28.4831</v>
      </c>
      <c r="F33" s="83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showGridLines="0" showZeros="0" zoomScaleSheetLayoutView="100" workbookViewId="0">
      <selection activeCell="I18" sqref="I18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18.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49" t="s">
        <v>66</v>
      </c>
      <c r="B1" s="149"/>
    </row>
    <row r="2" spans="1:8" ht="25.5" customHeight="1">
      <c r="A2" s="150" t="s">
        <v>1</v>
      </c>
      <c r="B2" s="151"/>
      <c r="C2" s="151"/>
      <c r="D2" s="151"/>
      <c r="E2" s="151"/>
      <c r="F2" s="151"/>
      <c r="G2" s="151"/>
    </row>
    <row r="3" spans="1:8" ht="16.5" customHeight="1">
      <c r="A3" s="12"/>
      <c r="B3" s="13"/>
      <c r="C3" s="13"/>
      <c r="D3" s="12"/>
      <c r="E3" s="12"/>
      <c r="F3" s="12"/>
      <c r="G3" s="16" t="s">
        <v>104</v>
      </c>
    </row>
    <row r="4" spans="1:8" ht="19.5" customHeight="1">
      <c r="A4" s="152" t="s">
        <v>2</v>
      </c>
      <c r="B4" s="152"/>
      <c r="C4" s="152"/>
      <c r="D4" s="152" t="s">
        <v>105</v>
      </c>
      <c r="E4" s="152" t="s">
        <v>3</v>
      </c>
      <c r="F4" s="152" t="s">
        <v>4</v>
      </c>
      <c r="G4" s="152" t="s">
        <v>5</v>
      </c>
    </row>
    <row r="5" spans="1:8" ht="19.5" customHeight="1">
      <c r="A5" s="14" t="s">
        <v>6</v>
      </c>
      <c r="B5" s="15" t="s">
        <v>7</v>
      </c>
      <c r="C5" s="15" t="s">
        <v>8</v>
      </c>
      <c r="D5" s="152"/>
      <c r="E5" s="152"/>
      <c r="F5" s="152"/>
      <c r="G5" s="152"/>
    </row>
    <row r="6" spans="1:8" ht="19.5" customHeight="1">
      <c r="A6" s="14" t="s">
        <v>9</v>
      </c>
      <c r="B6" s="15" t="s">
        <v>106</v>
      </c>
      <c r="C6" s="15" t="s">
        <v>106</v>
      </c>
      <c r="D6" s="14" t="s">
        <v>107</v>
      </c>
      <c r="E6" s="14">
        <v>1</v>
      </c>
      <c r="F6" s="14">
        <v>2</v>
      </c>
      <c r="G6" s="14">
        <v>3</v>
      </c>
    </row>
    <row r="7" spans="1:8" s="92" customFormat="1" ht="19.5" customHeight="1">
      <c r="A7" s="88"/>
      <c r="B7" s="88"/>
      <c r="C7" s="88"/>
      <c r="D7" s="89" t="s">
        <v>3</v>
      </c>
      <c r="E7" s="90">
        <v>28.48</v>
      </c>
      <c r="F7" s="90">
        <v>28.48</v>
      </c>
      <c r="G7" s="90"/>
      <c r="H7" s="91"/>
    </row>
    <row r="8" spans="1:8" s="139" customFormat="1" ht="19.5" customHeight="1">
      <c r="A8" s="136" t="s">
        <v>260</v>
      </c>
      <c r="B8" s="136"/>
      <c r="C8" s="136"/>
      <c r="D8" s="137" t="s">
        <v>262</v>
      </c>
      <c r="E8" s="138">
        <v>3.78</v>
      </c>
      <c r="F8" s="138">
        <v>3.78</v>
      </c>
      <c r="G8" s="138"/>
    </row>
    <row r="9" spans="1:8" ht="19.5" customHeight="1">
      <c r="A9" s="88"/>
      <c r="B9" s="88" t="s">
        <v>261</v>
      </c>
      <c r="C9" s="88"/>
      <c r="D9" s="89" t="s">
        <v>263</v>
      </c>
      <c r="E9" s="90">
        <v>3.5337999999999998</v>
      </c>
      <c r="F9" s="90">
        <v>3.5337999999999998</v>
      </c>
      <c r="G9" s="90"/>
    </row>
    <row r="10" spans="1:8" ht="39.75" customHeight="1">
      <c r="A10" s="88"/>
      <c r="B10" s="88"/>
      <c r="C10" s="88" t="s">
        <v>261</v>
      </c>
      <c r="D10" s="135" t="s">
        <v>264</v>
      </c>
      <c r="E10" s="90">
        <v>3.5337999999999998</v>
      </c>
      <c r="F10" s="90">
        <v>3.5337999999999998</v>
      </c>
      <c r="G10" s="90"/>
    </row>
    <row r="11" spans="1:8" ht="25.5" customHeight="1">
      <c r="A11" s="88"/>
      <c r="B11" s="88" t="s">
        <v>265</v>
      </c>
      <c r="C11" s="88"/>
      <c r="D11" s="126" t="s">
        <v>267</v>
      </c>
      <c r="E11" s="90">
        <v>0.24729999999999999</v>
      </c>
      <c r="F11" s="90">
        <v>0.24729999999999999</v>
      </c>
      <c r="G11" s="90"/>
    </row>
    <row r="12" spans="1:8" ht="30.75" customHeight="1">
      <c r="A12" s="88"/>
      <c r="B12" s="88"/>
      <c r="C12" s="88" t="s">
        <v>266</v>
      </c>
      <c r="D12" s="126" t="s">
        <v>268</v>
      </c>
      <c r="E12" s="90">
        <v>8.8300000000000003E-2</v>
      </c>
      <c r="F12" s="90">
        <v>8.8300000000000003E-2</v>
      </c>
      <c r="G12" s="90"/>
    </row>
    <row r="13" spans="1:8" ht="30.75" customHeight="1">
      <c r="A13" s="88"/>
      <c r="B13" s="88"/>
      <c r="C13" s="88" t="s">
        <v>269</v>
      </c>
      <c r="D13" s="135" t="s">
        <v>270</v>
      </c>
      <c r="E13" s="90">
        <v>8.8300000000000003E-2</v>
      </c>
      <c r="F13" s="90">
        <v>8.8300000000000003E-2</v>
      </c>
      <c r="G13" s="90"/>
    </row>
    <row r="14" spans="1:8" ht="27" customHeight="1">
      <c r="A14" s="88"/>
      <c r="B14" s="88"/>
      <c r="C14" s="88" t="s">
        <v>271</v>
      </c>
      <c r="D14" s="135" t="s">
        <v>272</v>
      </c>
      <c r="E14" s="90">
        <v>7.0699999999999999E-2</v>
      </c>
      <c r="F14" s="90">
        <v>7.0699999999999999E-2</v>
      </c>
      <c r="G14" s="90"/>
    </row>
    <row r="15" spans="1:8" s="139" customFormat="1" ht="19.5" customHeight="1">
      <c r="A15" s="136" t="s">
        <v>273</v>
      </c>
      <c r="B15" s="136"/>
      <c r="C15" s="136"/>
      <c r="D15" s="137" t="s">
        <v>289</v>
      </c>
      <c r="E15" s="138">
        <v>3.5575000000000001</v>
      </c>
      <c r="F15" s="138">
        <v>3.5575000000000001</v>
      </c>
      <c r="G15" s="138"/>
    </row>
    <row r="16" spans="1:8" ht="19.5" customHeight="1">
      <c r="A16" s="88"/>
      <c r="B16" s="88" t="s">
        <v>275</v>
      </c>
      <c r="C16" s="88"/>
      <c r="D16" s="93" t="s">
        <v>276</v>
      </c>
      <c r="E16" s="90">
        <v>2.1440000000000001</v>
      </c>
      <c r="F16" s="90">
        <v>2.1440000000000001</v>
      </c>
      <c r="G16" s="90"/>
    </row>
    <row r="17" spans="1:7" ht="19.5" customHeight="1">
      <c r="A17" s="88"/>
      <c r="B17" s="88"/>
      <c r="C17" s="88" t="s">
        <v>271</v>
      </c>
      <c r="D17" s="93" t="s">
        <v>277</v>
      </c>
      <c r="E17" s="90">
        <v>2.1440000000000001</v>
      </c>
      <c r="F17" s="90">
        <v>2.1440000000000001</v>
      </c>
      <c r="G17" s="90"/>
    </row>
    <row r="18" spans="1:7" ht="27.75" customHeight="1">
      <c r="A18" s="88"/>
      <c r="B18" s="88" t="s">
        <v>278</v>
      </c>
      <c r="C18" s="88"/>
      <c r="D18" s="135" t="s">
        <v>279</v>
      </c>
      <c r="E18" s="90">
        <v>1.4135</v>
      </c>
      <c r="F18" s="90">
        <v>1.4135</v>
      </c>
      <c r="G18" s="90"/>
    </row>
    <row r="19" spans="1:7" ht="30.75" customHeight="1">
      <c r="A19" s="88"/>
      <c r="B19" s="88"/>
      <c r="C19" s="88" t="s">
        <v>266</v>
      </c>
      <c r="D19" s="135" t="s">
        <v>280</v>
      </c>
      <c r="E19" s="90">
        <v>1.4135</v>
      </c>
      <c r="F19" s="90">
        <v>1.4135</v>
      </c>
      <c r="G19" s="90"/>
    </row>
    <row r="20" spans="1:7" s="139" customFormat="1" ht="19.5" customHeight="1">
      <c r="A20" s="136" t="s">
        <v>281</v>
      </c>
      <c r="B20" s="136"/>
      <c r="C20" s="136"/>
      <c r="D20" s="140" t="s">
        <v>283</v>
      </c>
      <c r="E20" s="138">
        <v>19.0242</v>
      </c>
      <c r="F20" s="138">
        <v>19.0242</v>
      </c>
      <c r="G20" s="138"/>
    </row>
    <row r="21" spans="1:7" ht="19.5" customHeight="1">
      <c r="A21" s="88"/>
      <c r="B21" s="88" t="s">
        <v>266</v>
      </c>
      <c r="C21" s="88"/>
      <c r="D21" s="93" t="s">
        <v>284</v>
      </c>
      <c r="E21" s="90">
        <v>19.0242</v>
      </c>
      <c r="F21" s="90">
        <v>19.0242</v>
      </c>
      <c r="G21" s="90"/>
    </row>
    <row r="22" spans="1:7" ht="19.5" customHeight="1">
      <c r="A22" s="88"/>
      <c r="B22" s="88"/>
      <c r="C22" s="88" t="s">
        <v>282</v>
      </c>
      <c r="D22" s="93" t="s">
        <v>285</v>
      </c>
      <c r="E22" s="90">
        <v>19.0242</v>
      </c>
      <c r="F22" s="90">
        <v>19.0242</v>
      </c>
      <c r="G22" s="90"/>
    </row>
    <row r="23" spans="1:7" s="139" customFormat="1" ht="19.5" customHeight="1">
      <c r="A23" s="136" t="s">
        <v>175</v>
      </c>
      <c r="B23" s="136"/>
      <c r="C23" s="136"/>
      <c r="D23" s="137" t="s">
        <v>176</v>
      </c>
      <c r="E23" s="138">
        <v>2.1202999999999999</v>
      </c>
      <c r="F23" s="138">
        <v>2.1202999999999999</v>
      </c>
      <c r="G23" s="138"/>
    </row>
    <row r="24" spans="1:7" ht="19.5" customHeight="1">
      <c r="A24" s="88"/>
      <c r="B24" s="88" t="s">
        <v>286</v>
      </c>
      <c r="C24" s="88"/>
      <c r="D24" s="89" t="s">
        <v>287</v>
      </c>
      <c r="E24" s="90">
        <v>2.1202999999999999</v>
      </c>
      <c r="F24" s="90">
        <v>2.1202999999999999</v>
      </c>
      <c r="G24" s="90"/>
    </row>
    <row r="25" spans="1:7" ht="19.5" customHeight="1">
      <c r="A25" s="88" t="s">
        <v>174</v>
      </c>
      <c r="B25" s="88" t="s">
        <v>174</v>
      </c>
      <c r="C25" s="88" t="s">
        <v>173</v>
      </c>
      <c r="D25" s="89" t="s">
        <v>288</v>
      </c>
      <c r="E25" s="90">
        <v>2.1202999999999999</v>
      </c>
      <c r="F25" s="90">
        <v>2.1202999999999999</v>
      </c>
      <c r="G25" s="90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0"/>
  <sheetViews>
    <sheetView showGridLines="0" showZeros="0" workbookViewId="0">
      <selection activeCell="H16" sqref="H16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17" t="s">
        <v>11</v>
      </c>
    </row>
    <row r="2" spans="1:5" ht="18" customHeight="1">
      <c r="A2" s="150" t="s">
        <v>12</v>
      </c>
      <c r="B2" s="150"/>
      <c r="C2" s="150"/>
      <c r="D2" s="150"/>
      <c r="E2" s="150"/>
    </row>
    <row r="3" spans="1:5" ht="18" customHeight="1">
      <c r="A3" s="12"/>
      <c r="B3" s="12"/>
      <c r="C3" s="12"/>
      <c r="D3" s="12"/>
      <c r="E3" s="16" t="s">
        <v>108</v>
      </c>
    </row>
    <row r="4" spans="1:5" ht="25.5" customHeight="1">
      <c r="A4" s="152" t="s">
        <v>109</v>
      </c>
      <c r="B4" s="152"/>
      <c r="C4" s="152" t="s">
        <v>257</v>
      </c>
      <c r="D4" s="152"/>
      <c r="E4" s="152"/>
    </row>
    <row r="5" spans="1:5" ht="24.75" customHeight="1">
      <c r="A5" s="14" t="s">
        <v>110</v>
      </c>
      <c r="B5" s="14" t="s">
        <v>105</v>
      </c>
      <c r="C5" s="14" t="s">
        <v>111</v>
      </c>
      <c r="D5" s="14" t="s">
        <v>112</v>
      </c>
      <c r="E5" s="14" t="s">
        <v>113</v>
      </c>
    </row>
    <row r="6" spans="1:5" s="92" customFormat="1">
      <c r="A6" s="93"/>
      <c r="B6" s="93" t="s">
        <v>3</v>
      </c>
      <c r="C6" s="90">
        <v>28.48</v>
      </c>
      <c r="D6" s="90">
        <v>27.33</v>
      </c>
      <c r="E6" s="90">
        <v>1.1499999999999999</v>
      </c>
    </row>
    <row r="7" spans="1:5">
      <c r="A7" s="93">
        <v>301</v>
      </c>
      <c r="B7" s="93" t="s">
        <v>177</v>
      </c>
      <c r="C7" s="90">
        <v>25.33</v>
      </c>
      <c r="D7" s="90">
        <v>25.33</v>
      </c>
      <c r="E7" s="90"/>
    </row>
    <row r="8" spans="1:5">
      <c r="A8" s="93">
        <v>30101</v>
      </c>
      <c r="B8" s="93" t="s">
        <v>178</v>
      </c>
      <c r="C8" s="90">
        <v>9.0852000000000004</v>
      </c>
      <c r="D8" s="90">
        <v>9.0852000000000004</v>
      </c>
      <c r="E8" s="90"/>
    </row>
    <row r="9" spans="1:5">
      <c r="A9" s="93">
        <v>30102</v>
      </c>
      <c r="B9" s="93" t="s">
        <v>179</v>
      </c>
      <c r="C9" s="90">
        <v>6.7835999999999999</v>
      </c>
      <c r="D9" s="90">
        <v>6.7835999999999999</v>
      </c>
      <c r="E9" s="90"/>
    </row>
    <row r="10" spans="1:5">
      <c r="A10" s="93">
        <v>30103</v>
      </c>
      <c r="B10" s="93" t="s">
        <v>180</v>
      </c>
      <c r="C10" s="90">
        <v>0</v>
      </c>
      <c r="D10" s="90">
        <v>0</v>
      </c>
      <c r="E10" s="90"/>
    </row>
    <row r="11" spans="1:5">
      <c r="A11" s="93">
        <v>30106</v>
      </c>
      <c r="B11" s="93" t="s">
        <v>235</v>
      </c>
      <c r="C11" s="90"/>
      <c r="D11" s="90"/>
      <c r="E11" s="90"/>
    </row>
    <row r="12" spans="1:5">
      <c r="A12" s="93">
        <v>30107</v>
      </c>
      <c r="B12" s="93" t="s">
        <v>274</v>
      </c>
      <c r="C12" s="90"/>
      <c r="D12" s="90"/>
      <c r="E12" s="90"/>
    </row>
    <row r="13" spans="1:5">
      <c r="A13" s="93">
        <v>30108</v>
      </c>
      <c r="B13" s="93" t="s">
        <v>181</v>
      </c>
      <c r="C13" s="90">
        <v>3.5337999999999998</v>
      </c>
      <c r="D13" s="90">
        <v>3.5337999999999998</v>
      </c>
      <c r="E13" s="90"/>
    </row>
    <row r="14" spans="1:5">
      <c r="A14" s="93">
        <v>30109</v>
      </c>
      <c r="B14" s="93" t="s">
        <v>236</v>
      </c>
      <c r="C14" s="90"/>
      <c r="D14" s="90"/>
      <c r="E14" s="90"/>
    </row>
    <row r="15" spans="1:5">
      <c r="A15" s="93">
        <v>30110</v>
      </c>
      <c r="B15" s="93" t="s">
        <v>250</v>
      </c>
      <c r="C15" s="90">
        <v>1.4135</v>
      </c>
      <c r="D15" s="90">
        <v>1.4135</v>
      </c>
      <c r="E15" s="90"/>
    </row>
    <row r="16" spans="1:5">
      <c r="A16" s="93">
        <v>30111</v>
      </c>
      <c r="B16" s="93" t="s">
        <v>251</v>
      </c>
      <c r="C16" s="90">
        <v>2.1440000000000001</v>
      </c>
      <c r="D16" s="90">
        <v>2.1440000000000001</v>
      </c>
      <c r="E16" s="90"/>
    </row>
    <row r="17" spans="1:5">
      <c r="A17" s="93">
        <v>30112</v>
      </c>
      <c r="B17" s="93" t="s">
        <v>252</v>
      </c>
      <c r="C17" s="90">
        <v>0.24729999999999999</v>
      </c>
      <c r="D17" s="90">
        <v>0.24729999999999999</v>
      </c>
      <c r="E17" s="90"/>
    </row>
    <row r="18" spans="1:5">
      <c r="A18" s="93">
        <v>30113</v>
      </c>
      <c r="B18" s="93" t="s">
        <v>253</v>
      </c>
      <c r="C18" s="90">
        <v>2.1202999999999999</v>
      </c>
      <c r="D18" s="90">
        <v>2.1202999999999999</v>
      </c>
      <c r="E18" s="90"/>
    </row>
    <row r="19" spans="1:5">
      <c r="A19" s="93">
        <v>30114</v>
      </c>
      <c r="B19" s="93" t="s">
        <v>254</v>
      </c>
      <c r="C19" s="90"/>
      <c r="D19" s="90"/>
      <c r="E19" s="90"/>
    </row>
    <row r="20" spans="1:5">
      <c r="A20" s="93">
        <v>30199</v>
      </c>
      <c r="B20" s="93" t="s">
        <v>182</v>
      </c>
      <c r="C20" s="90"/>
      <c r="D20" s="90"/>
      <c r="E20" s="90"/>
    </row>
    <row r="21" spans="1:5">
      <c r="A21" s="93">
        <v>302</v>
      </c>
      <c r="B21" s="93" t="s">
        <v>183</v>
      </c>
      <c r="C21" s="90"/>
      <c r="D21" s="90"/>
      <c r="E21" s="90">
        <v>1.1499999999999999</v>
      </c>
    </row>
    <row r="22" spans="1:5">
      <c r="A22" s="93">
        <v>30201</v>
      </c>
      <c r="B22" s="93" t="s">
        <v>184</v>
      </c>
      <c r="C22" s="90"/>
      <c r="D22" s="90"/>
      <c r="E22" s="90">
        <v>0.64500000000000002</v>
      </c>
    </row>
    <row r="23" spans="1:5">
      <c r="A23" s="93">
        <v>30202</v>
      </c>
      <c r="B23" s="93" t="s">
        <v>185</v>
      </c>
      <c r="C23" s="90"/>
      <c r="D23" s="90"/>
      <c r="E23" s="90"/>
    </row>
    <row r="24" spans="1:5">
      <c r="A24" s="93">
        <v>30203</v>
      </c>
      <c r="B24" s="93" t="s">
        <v>237</v>
      </c>
      <c r="C24" s="90"/>
      <c r="D24" s="90"/>
      <c r="E24" s="90"/>
    </row>
    <row r="25" spans="1:5">
      <c r="A25" s="93">
        <v>30204</v>
      </c>
      <c r="B25" s="93" t="s">
        <v>186</v>
      </c>
      <c r="C25" s="90"/>
      <c r="D25" s="90"/>
      <c r="E25" s="90"/>
    </row>
    <row r="26" spans="1:5">
      <c r="A26" s="93">
        <v>30205</v>
      </c>
      <c r="B26" s="93" t="s">
        <v>187</v>
      </c>
      <c r="C26" s="90"/>
      <c r="D26" s="90"/>
      <c r="E26" s="90"/>
    </row>
    <row r="27" spans="1:5">
      <c r="A27" s="93">
        <v>30206</v>
      </c>
      <c r="B27" s="93" t="s">
        <v>188</v>
      </c>
      <c r="C27" s="90"/>
      <c r="D27" s="90"/>
      <c r="E27" s="90"/>
    </row>
    <row r="28" spans="1:5">
      <c r="A28" s="93">
        <v>30207</v>
      </c>
      <c r="B28" s="93" t="s">
        <v>189</v>
      </c>
      <c r="C28" s="90"/>
      <c r="D28" s="90"/>
      <c r="E28" s="90"/>
    </row>
    <row r="29" spans="1:5">
      <c r="A29" s="93">
        <v>30208</v>
      </c>
      <c r="B29" s="93" t="s">
        <v>255</v>
      </c>
      <c r="C29" s="90"/>
      <c r="D29" s="90"/>
      <c r="E29" s="90"/>
    </row>
    <row r="30" spans="1:5">
      <c r="A30" s="93">
        <v>30209</v>
      </c>
      <c r="B30" s="93" t="s">
        <v>190</v>
      </c>
      <c r="C30" s="90"/>
      <c r="D30" s="90"/>
      <c r="E30" s="90"/>
    </row>
    <row r="31" spans="1:5">
      <c r="A31" s="93">
        <v>30211</v>
      </c>
      <c r="B31" s="93" t="s">
        <v>191</v>
      </c>
      <c r="C31" s="90"/>
      <c r="D31" s="90"/>
      <c r="E31" s="90"/>
    </row>
    <row r="32" spans="1:5">
      <c r="A32" s="93">
        <v>30212</v>
      </c>
      <c r="B32" s="93" t="s">
        <v>238</v>
      </c>
      <c r="C32" s="90"/>
      <c r="D32" s="90"/>
      <c r="E32" s="90"/>
    </row>
    <row r="33" spans="1:5">
      <c r="A33" s="93">
        <v>30213</v>
      </c>
      <c r="B33" s="93" t="s">
        <v>192</v>
      </c>
      <c r="C33" s="90"/>
      <c r="D33" s="90"/>
      <c r="E33" s="90"/>
    </row>
    <row r="34" spans="1:5">
      <c r="A34" s="93">
        <v>30214</v>
      </c>
      <c r="B34" s="93" t="s">
        <v>193</v>
      </c>
      <c r="C34" s="90"/>
      <c r="D34" s="90"/>
      <c r="E34" s="90"/>
    </row>
    <row r="35" spans="1:5">
      <c r="A35" s="93">
        <v>30215</v>
      </c>
      <c r="B35" s="93" t="s">
        <v>194</v>
      </c>
      <c r="C35" s="90"/>
      <c r="D35" s="90"/>
      <c r="E35" s="90"/>
    </row>
    <row r="36" spans="1:5">
      <c r="A36" s="93">
        <v>30216</v>
      </c>
      <c r="B36" s="93" t="s">
        <v>195</v>
      </c>
      <c r="C36" s="90"/>
      <c r="D36" s="90"/>
      <c r="E36" s="90"/>
    </row>
    <row r="37" spans="1:5">
      <c r="A37" s="93">
        <v>30217</v>
      </c>
      <c r="B37" s="93" t="s">
        <v>196</v>
      </c>
      <c r="C37" s="90"/>
      <c r="D37" s="90"/>
      <c r="E37" s="90"/>
    </row>
    <row r="38" spans="1:5">
      <c r="A38" s="93">
        <v>30218</v>
      </c>
      <c r="B38" s="93" t="s">
        <v>197</v>
      </c>
      <c r="C38" s="90"/>
      <c r="D38" s="90"/>
      <c r="E38" s="90"/>
    </row>
    <row r="39" spans="1:5">
      <c r="A39" s="93">
        <v>30224</v>
      </c>
      <c r="B39" s="93" t="s">
        <v>239</v>
      </c>
      <c r="C39" s="90"/>
      <c r="D39" s="90"/>
      <c r="E39" s="90"/>
    </row>
    <row r="40" spans="1:5">
      <c r="A40" s="93">
        <v>30225</v>
      </c>
      <c r="B40" s="93" t="s">
        <v>240</v>
      </c>
      <c r="C40" s="90"/>
      <c r="D40" s="90"/>
      <c r="E40" s="90"/>
    </row>
    <row r="41" spans="1:5">
      <c r="A41" s="93">
        <v>30226</v>
      </c>
      <c r="B41" s="93" t="s">
        <v>198</v>
      </c>
      <c r="C41" s="90"/>
      <c r="D41" s="90"/>
      <c r="E41" s="90"/>
    </row>
    <row r="42" spans="1:5">
      <c r="A42" s="93">
        <v>30227</v>
      </c>
      <c r="B42" s="93" t="s">
        <v>241</v>
      </c>
      <c r="C42" s="90"/>
      <c r="D42" s="90"/>
      <c r="E42" s="90"/>
    </row>
    <row r="43" spans="1:5">
      <c r="A43" s="93">
        <v>30228</v>
      </c>
      <c r="B43" s="93" t="s">
        <v>199</v>
      </c>
      <c r="C43" s="90"/>
      <c r="D43" s="90"/>
      <c r="E43" s="90">
        <v>0.35339999999999999</v>
      </c>
    </row>
    <row r="44" spans="1:5">
      <c r="A44" s="93">
        <v>30229</v>
      </c>
      <c r="B44" s="93" t="s">
        <v>200</v>
      </c>
      <c r="C44" s="90"/>
      <c r="D44" s="90"/>
      <c r="E44" s="90">
        <v>1.7999999999999999E-2</v>
      </c>
    </row>
    <row r="45" spans="1:5">
      <c r="A45" s="93">
        <v>30231</v>
      </c>
      <c r="B45" s="93" t="s">
        <v>201</v>
      </c>
      <c r="C45" s="90"/>
      <c r="D45" s="90"/>
      <c r="E45" s="90"/>
    </row>
    <row r="46" spans="1:5">
      <c r="A46" s="93">
        <v>30239</v>
      </c>
      <c r="B46" s="93" t="s">
        <v>202</v>
      </c>
      <c r="C46" s="90"/>
      <c r="D46" s="90"/>
      <c r="E46" s="90"/>
    </row>
    <row r="47" spans="1:5">
      <c r="A47" s="93">
        <v>30240</v>
      </c>
      <c r="B47" s="93" t="s">
        <v>203</v>
      </c>
      <c r="C47" s="90"/>
      <c r="D47" s="90"/>
      <c r="E47" s="90"/>
    </row>
    <row r="48" spans="1:5">
      <c r="A48" s="93">
        <v>30299</v>
      </c>
      <c r="B48" s="93" t="s">
        <v>204</v>
      </c>
      <c r="C48" s="90"/>
      <c r="D48" s="90"/>
      <c r="E48" s="90">
        <v>0.13500000000000001</v>
      </c>
    </row>
    <row r="49" spans="1:5">
      <c r="A49" s="93">
        <v>303</v>
      </c>
      <c r="B49" s="93" t="s">
        <v>205</v>
      </c>
      <c r="C49" s="90">
        <v>2.004</v>
      </c>
      <c r="D49" s="90">
        <v>2.004</v>
      </c>
      <c r="E49" s="90"/>
    </row>
    <row r="50" spans="1:5">
      <c r="A50" s="93">
        <v>30301</v>
      </c>
      <c r="B50" s="93" t="s">
        <v>206</v>
      </c>
      <c r="C50" s="90"/>
      <c r="D50" s="90"/>
      <c r="E50" s="90"/>
    </row>
    <row r="51" spans="1:5">
      <c r="A51" s="93">
        <v>30302</v>
      </c>
      <c r="B51" s="93" t="s">
        <v>207</v>
      </c>
      <c r="C51" s="90"/>
      <c r="D51" s="90"/>
      <c r="E51" s="90"/>
    </row>
    <row r="52" spans="1:5">
      <c r="A52" s="93">
        <v>30303</v>
      </c>
      <c r="B52" s="93" t="s">
        <v>242</v>
      </c>
      <c r="C52" s="90"/>
      <c r="D52" s="90"/>
      <c r="E52" s="90"/>
    </row>
    <row r="53" spans="1:5">
      <c r="A53" s="93">
        <v>30304</v>
      </c>
      <c r="B53" s="93" t="s">
        <v>243</v>
      </c>
      <c r="C53" s="90"/>
      <c r="D53" s="90"/>
      <c r="E53" s="90"/>
    </row>
    <row r="54" spans="1:5">
      <c r="A54" s="93">
        <v>30305</v>
      </c>
      <c r="B54" s="93" t="s">
        <v>208</v>
      </c>
      <c r="C54" s="90"/>
      <c r="D54" s="90"/>
      <c r="E54" s="90"/>
    </row>
    <row r="55" spans="1:5">
      <c r="A55" s="93">
        <v>30306</v>
      </c>
      <c r="B55" s="93" t="s">
        <v>244</v>
      </c>
      <c r="C55" s="90"/>
      <c r="D55" s="90"/>
      <c r="E55" s="90"/>
    </row>
    <row r="56" spans="1:5">
      <c r="A56" s="93">
        <v>30307</v>
      </c>
      <c r="B56" s="93" t="s">
        <v>209</v>
      </c>
      <c r="C56" s="90"/>
      <c r="D56" s="90"/>
      <c r="E56" s="90"/>
    </row>
    <row r="57" spans="1:5">
      <c r="A57" s="93">
        <v>30308</v>
      </c>
      <c r="B57" s="93" t="s">
        <v>210</v>
      </c>
      <c r="C57" s="90"/>
      <c r="D57" s="90"/>
      <c r="E57" s="90"/>
    </row>
    <row r="58" spans="1:5">
      <c r="A58" s="93">
        <v>30309</v>
      </c>
      <c r="B58" s="93" t="s">
        <v>211</v>
      </c>
      <c r="C58" s="90"/>
      <c r="D58" s="90"/>
      <c r="E58" s="90"/>
    </row>
    <row r="59" spans="1:5">
      <c r="A59" s="93">
        <v>30310</v>
      </c>
      <c r="B59" s="93" t="s">
        <v>256</v>
      </c>
      <c r="C59" s="90"/>
      <c r="D59" s="90"/>
      <c r="E59" s="90"/>
    </row>
    <row r="60" spans="1:5">
      <c r="A60" s="93">
        <v>30399</v>
      </c>
      <c r="B60" s="93" t="s">
        <v>212</v>
      </c>
      <c r="C60" s="90">
        <v>2.004</v>
      </c>
      <c r="D60" s="90">
        <v>2.004</v>
      </c>
      <c r="E60" s="90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C15" sqref="C15"/>
    </sheetView>
  </sheetViews>
  <sheetFormatPr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17" t="s">
        <v>15</v>
      </c>
    </row>
    <row r="2" spans="1:8" ht="26.25" customHeight="1">
      <c r="A2" s="150" t="s">
        <v>16</v>
      </c>
      <c r="B2" s="150"/>
      <c r="C2" s="150"/>
      <c r="D2" s="150"/>
      <c r="E2" s="150"/>
      <c r="F2" s="150"/>
      <c r="G2" s="150"/>
    </row>
    <row r="3" spans="1:8" ht="24" customHeight="1">
      <c r="A3" s="12"/>
      <c r="B3" s="12" t="s">
        <v>17</v>
      </c>
      <c r="C3" s="16"/>
      <c r="H3" s="16" t="s">
        <v>18</v>
      </c>
    </row>
    <row r="4" spans="1:8" ht="24" customHeight="1">
      <c r="A4" s="14"/>
      <c r="B4" s="153" t="s">
        <v>247</v>
      </c>
      <c r="C4" s="154"/>
      <c r="D4" s="152" t="s">
        <v>167</v>
      </c>
      <c r="E4" s="152"/>
      <c r="F4" s="153" t="s">
        <v>234</v>
      </c>
      <c r="G4" s="155"/>
      <c r="H4" s="154"/>
    </row>
    <row r="5" spans="1:8" s="81" customFormat="1" ht="34.5" customHeight="1">
      <c r="A5" s="6" t="s">
        <v>19</v>
      </c>
      <c r="B5" s="130" t="s">
        <v>258</v>
      </c>
      <c r="C5" s="6" t="s">
        <v>168</v>
      </c>
      <c r="D5" s="130" t="s">
        <v>259</v>
      </c>
      <c r="E5" s="6" t="s">
        <v>168</v>
      </c>
      <c r="F5" s="6" t="s">
        <v>170</v>
      </c>
      <c r="G5" s="6" t="s">
        <v>171</v>
      </c>
      <c r="H5" s="6" t="s">
        <v>172</v>
      </c>
    </row>
    <row r="6" spans="1:8" s="92" customFormat="1" ht="24.95" customHeight="1">
      <c r="A6" s="94" t="s">
        <v>3</v>
      </c>
      <c r="B6" s="90" t="e">
        <f>B7+B8+B9</f>
        <v>#VALUE!</v>
      </c>
      <c r="C6" s="90">
        <f t="shared" ref="C6:D6" si="0">C7+C8+C9</f>
        <v>0</v>
      </c>
      <c r="D6" s="90">
        <f t="shared" si="0"/>
        <v>0</v>
      </c>
      <c r="E6" s="90">
        <f>E7+E8+E9</f>
        <v>0</v>
      </c>
      <c r="F6" s="122">
        <f>C6-E6</f>
        <v>0</v>
      </c>
      <c r="G6" s="96" t="e">
        <f>F6/C6*100</f>
        <v>#DIV/0!</v>
      </c>
      <c r="H6" s="96"/>
    </row>
    <row r="7" spans="1:8" s="92" customFormat="1" ht="24.95" customHeight="1">
      <c r="A7" s="85" t="s">
        <v>20</v>
      </c>
      <c r="B7" s="90">
        <v>0</v>
      </c>
      <c r="C7" s="90"/>
      <c r="D7" s="95"/>
      <c r="E7" s="90"/>
      <c r="F7" s="122">
        <f t="shared" ref="F7:F11" si="1">C7-E7</f>
        <v>0</v>
      </c>
      <c r="G7" s="96" t="e">
        <f t="shared" ref="G7:G11" si="2">F7/C7*100</f>
        <v>#DIV/0!</v>
      </c>
      <c r="H7" s="96"/>
    </row>
    <row r="8" spans="1:8" s="92" customFormat="1" ht="24.95" customHeight="1">
      <c r="A8" s="85" t="s">
        <v>21</v>
      </c>
      <c r="B8" s="141" t="s">
        <v>290</v>
      </c>
      <c r="C8" s="90"/>
      <c r="D8" s="95"/>
      <c r="E8" s="90"/>
      <c r="F8" s="122">
        <f t="shared" si="1"/>
        <v>0</v>
      </c>
      <c r="G8" s="96" t="e">
        <f t="shared" si="2"/>
        <v>#DIV/0!</v>
      </c>
      <c r="H8" s="96"/>
    </row>
    <row r="9" spans="1:8" s="92" customFormat="1" ht="24.95" customHeight="1">
      <c r="A9" s="85" t="s">
        <v>169</v>
      </c>
      <c r="B9" s="90">
        <f>SUM(B10:B11)</f>
        <v>0</v>
      </c>
      <c r="C9" s="90">
        <f t="shared" ref="C9:E9" si="3">SUM(C10:C11)</f>
        <v>0</v>
      </c>
      <c r="D9" s="90">
        <f t="shared" si="3"/>
        <v>0</v>
      </c>
      <c r="E9" s="90">
        <f t="shared" si="3"/>
        <v>0</v>
      </c>
      <c r="F9" s="122">
        <f t="shared" si="1"/>
        <v>0</v>
      </c>
      <c r="G9" s="96" t="e">
        <f t="shared" si="2"/>
        <v>#DIV/0!</v>
      </c>
      <c r="H9" s="96"/>
    </row>
    <row r="10" spans="1:8" s="92" customFormat="1" ht="24.95" customHeight="1">
      <c r="A10" s="85" t="s">
        <v>22</v>
      </c>
      <c r="B10" s="90"/>
      <c r="C10" s="90"/>
      <c r="D10" s="95"/>
      <c r="E10" s="90"/>
      <c r="F10" s="122">
        <f t="shared" si="1"/>
        <v>0</v>
      </c>
      <c r="G10" s="96" t="e">
        <f t="shared" si="2"/>
        <v>#DIV/0!</v>
      </c>
      <c r="H10" s="96"/>
    </row>
    <row r="11" spans="1:8" s="92" customFormat="1" ht="24.95" customHeight="1">
      <c r="A11" s="85" t="s">
        <v>23</v>
      </c>
      <c r="B11" s="90">
        <v>0</v>
      </c>
      <c r="C11" s="90">
        <v>0</v>
      </c>
      <c r="D11" s="95"/>
      <c r="E11" s="90"/>
      <c r="F11" s="122">
        <f t="shared" si="1"/>
        <v>0</v>
      </c>
      <c r="G11" s="96" t="e">
        <f t="shared" si="2"/>
        <v>#DIV/0!</v>
      </c>
      <c r="H11" s="96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E7" sqref="E7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97" t="s">
        <v>213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20.25" customHeight="1">
      <c r="A2" s="156" t="s">
        <v>24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s="5" customFormat="1" ht="14.2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60" t="s">
        <v>67</v>
      </c>
      <c r="R3" s="160"/>
    </row>
    <row r="4" spans="1:18" s="5" customFormat="1" ht="14.25" customHeight="1">
      <c r="A4" s="157" t="s">
        <v>214</v>
      </c>
      <c r="B4" s="157"/>
      <c r="C4" s="157"/>
      <c r="D4" s="158" t="s">
        <v>215</v>
      </c>
      <c r="E4" s="158" t="s">
        <v>216</v>
      </c>
      <c r="F4" s="157" t="s">
        <v>217</v>
      </c>
      <c r="G4" s="157" t="s">
        <v>218</v>
      </c>
      <c r="H4" s="157"/>
      <c r="I4" s="157"/>
      <c r="J4" s="157"/>
      <c r="K4" s="157" t="s">
        <v>219</v>
      </c>
      <c r="L4" s="157"/>
      <c r="M4" s="157"/>
      <c r="N4" s="157"/>
      <c r="O4" s="157"/>
      <c r="P4" s="157"/>
      <c r="Q4" s="157"/>
      <c r="R4" s="157"/>
    </row>
    <row r="5" spans="1:18" s="5" customFormat="1" ht="42" customHeight="1">
      <c r="A5" s="100" t="s">
        <v>220</v>
      </c>
      <c r="B5" s="100" t="s">
        <v>221</v>
      </c>
      <c r="C5" s="100" t="s">
        <v>222</v>
      </c>
      <c r="D5" s="159"/>
      <c r="E5" s="159"/>
      <c r="F5" s="157"/>
      <c r="G5" s="100" t="s">
        <v>223</v>
      </c>
      <c r="H5" s="100" t="s">
        <v>224</v>
      </c>
      <c r="I5" s="100" t="s">
        <v>225</v>
      </c>
      <c r="J5" s="100" t="s">
        <v>226</v>
      </c>
      <c r="K5" s="100" t="s">
        <v>223</v>
      </c>
      <c r="L5" s="100" t="s">
        <v>227</v>
      </c>
      <c r="M5" s="100" t="s">
        <v>228</v>
      </c>
      <c r="N5" s="100" t="s">
        <v>229</v>
      </c>
      <c r="O5" s="100" t="s">
        <v>230</v>
      </c>
      <c r="P5" s="100" t="s">
        <v>231</v>
      </c>
      <c r="Q5" s="100" t="s">
        <v>232</v>
      </c>
      <c r="R5" s="100" t="s">
        <v>233</v>
      </c>
    </row>
    <row r="6" spans="1:18" s="5" customFormat="1" ht="18" customHeight="1">
      <c r="A6" s="101" t="s">
        <v>107</v>
      </c>
      <c r="B6" s="101" t="s">
        <v>107</v>
      </c>
      <c r="C6" s="101" t="s">
        <v>107</v>
      </c>
      <c r="D6" s="101" t="s">
        <v>107</v>
      </c>
      <c r="E6" s="102" t="s">
        <v>107</v>
      </c>
      <c r="F6" s="100">
        <v>1</v>
      </c>
      <c r="G6" s="100">
        <v>2</v>
      </c>
      <c r="H6" s="100">
        <v>3</v>
      </c>
      <c r="I6" s="100">
        <v>4</v>
      </c>
      <c r="J6" s="100">
        <v>5</v>
      </c>
      <c r="K6" s="100">
        <v>6</v>
      </c>
      <c r="L6" s="100">
        <v>7</v>
      </c>
      <c r="M6" s="100">
        <v>8</v>
      </c>
      <c r="N6" s="100">
        <v>9</v>
      </c>
      <c r="O6" s="100">
        <v>10</v>
      </c>
      <c r="P6" s="100">
        <v>11</v>
      </c>
      <c r="Q6" s="100">
        <v>12</v>
      </c>
      <c r="R6" s="100">
        <v>13</v>
      </c>
    </row>
    <row r="7" spans="1:18" s="5" customFormat="1" ht="16.5" customHeight="1">
      <c r="A7" s="101"/>
      <c r="B7" s="101"/>
      <c r="C7" s="101"/>
      <c r="D7" s="101"/>
      <c r="E7" s="142" t="s">
        <v>290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</row>
    <row r="8" spans="1:18" s="5" customFormat="1" ht="16.5" customHeight="1">
      <c r="A8" s="101"/>
      <c r="B8" s="101"/>
      <c r="C8" s="101"/>
      <c r="D8" s="101"/>
      <c r="E8" s="125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</row>
    <row r="9" spans="1:18" s="5" customFormat="1" ht="16.5" customHeight="1">
      <c r="A9" s="101"/>
      <c r="B9" s="101"/>
      <c r="C9" s="101"/>
      <c r="D9" s="101"/>
      <c r="E9" s="125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</row>
    <row r="10" spans="1:18" s="92" customFormat="1" ht="16.5" customHeight="1">
      <c r="A10" s="103"/>
      <c r="B10" s="103"/>
      <c r="C10" s="103"/>
      <c r="D10" s="103"/>
      <c r="E10" s="93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ht="16.5" customHeight="1">
      <c r="A11" s="103"/>
      <c r="B11" s="103"/>
      <c r="C11" s="103"/>
      <c r="D11" s="103"/>
      <c r="E11" s="93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</row>
    <row r="12" spans="1:18" ht="16.5" customHeight="1">
      <c r="A12" s="103"/>
      <c r="B12" s="103"/>
      <c r="C12" s="103"/>
      <c r="D12" s="103"/>
      <c r="E12" s="93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</row>
    <row r="13" spans="1:18" ht="37.5" customHeight="1">
      <c r="A13" s="103"/>
      <c r="B13" s="103"/>
      <c r="C13" s="103"/>
      <c r="D13" s="103"/>
      <c r="E13" s="126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</row>
    <row r="14" spans="1:18" ht="16.5" customHeight="1">
      <c r="A14" s="103"/>
      <c r="B14" s="103"/>
      <c r="C14" s="127"/>
      <c r="D14" s="103"/>
      <c r="E14" s="128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</row>
    <row r="15" spans="1:18" ht="16.5" customHeight="1">
      <c r="A15" s="103"/>
      <c r="B15" s="103"/>
      <c r="C15" s="103"/>
      <c r="D15" s="103"/>
      <c r="E15" s="93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6" spans="1:18" ht="16.5" customHeight="1">
      <c r="A16" s="103"/>
      <c r="B16" s="103"/>
      <c r="C16" s="103"/>
      <c r="D16" s="103"/>
      <c r="E16" s="93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</row>
    <row r="17" spans="1:18" ht="16.5" customHeight="1">
      <c r="A17" s="127"/>
      <c r="B17" s="103"/>
      <c r="C17" s="103"/>
      <c r="D17" s="103"/>
      <c r="E17" s="128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</row>
    <row r="18" spans="1:18" ht="26.25" customHeight="1">
      <c r="A18" s="127"/>
      <c r="B18" s="127"/>
      <c r="C18" s="103"/>
      <c r="D18" s="103"/>
      <c r="E18" s="129"/>
      <c r="F18" s="128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</row>
    <row r="19" spans="1:18" ht="26.25" customHeight="1">
      <c r="A19" s="103"/>
      <c r="B19" s="103"/>
      <c r="C19" s="127"/>
      <c r="D19" s="103"/>
      <c r="E19" s="129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</row>
    <row r="20" spans="1:18" ht="16.5" customHeight="1">
      <c r="A20" s="103"/>
      <c r="B20" s="103"/>
      <c r="C20" s="103"/>
      <c r="D20" s="103"/>
      <c r="E20" s="93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</row>
    <row r="21" spans="1:18" ht="16.5" customHeight="1">
      <c r="A21" s="103"/>
      <c r="B21" s="103"/>
      <c r="C21" s="103"/>
      <c r="D21" s="103"/>
      <c r="E21" s="93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</row>
    <row r="22" spans="1:18" ht="16.5" customHeight="1">
      <c r="A22" s="127"/>
      <c r="B22" s="103"/>
      <c r="C22" s="103"/>
      <c r="D22" s="103"/>
      <c r="E22" s="93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</row>
    <row r="23" spans="1:18" ht="16.5" customHeight="1">
      <c r="A23" s="127"/>
      <c r="B23" s="127"/>
      <c r="C23" s="103"/>
      <c r="D23" s="103"/>
      <c r="E23" s="93"/>
      <c r="F23" s="128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topLeftCell="A4" workbookViewId="0">
      <selection activeCell="I22" sqref="I22"/>
    </sheetView>
  </sheetViews>
  <sheetFormatPr defaultColWidth="6.875" defaultRowHeight="13.5"/>
  <cols>
    <col min="1" max="1" width="29.5" style="45" customWidth="1"/>
    <col min="2" max="3" width="10.625" style="45" customWidth="1"/>
    <col min="4" max="4" width="28.625" style="45" customWidth="1"/>
    <col min="5" max="6" width="10.625" style="45" customWidth="1"/>
    <col min="7" max="16384" width="6.875" style="45"/>
  </cols>
  <sheetData>
    <row r="1" spans="1:6" ht="13.5" customHeight="1">
      <c r="A1" s="68" t="s">
        <v>164</v>
      </c>
    </row>
    <row r="2" spans="1:6" s="19" customFormat="1" ht="39" customHeight="1">
      <c r="A2" s="161" t="s">
        <v>163</v>
      </c>
      <c r="B2" s="161"/>
      <c r="C2" s="161"/>
      <c r="D2" s="161"/>
      <c r="E2" s="161"/>
      <c r="F2" s="161"/>
    </row>
    <row r="3" spans="1:6" s="20" customFormat="1" ht="12" customHeight="1">
      <c r="A3" s="22"/>
      <c r="B3" s="21"/>
      <c r="E3" s="162" t="s">
        <v>165</v>
      </c>
      <c r="F3" s="162"/>
    </row>
    <row r="4" spans="1:6" s="25" customFormat="1" ht="30.75" customHeight="1">
      <c r="A4" s="23" t="s">
        <v>115</v>
      </c>
      <c r="B4" s="131" t="s">
        <v>248</v>
      </c>
      <c r="C4" s="24" t="s">
        <v>116</v>
      </c>
      <c r="D4" s="24" t="s">
        <v>117</v>
      </c>
      <c r="E4" s="132" t="s">
        <v>249</v>
      </c>
      <c r="F4" s="24" t="s">
        <v>116</v>
      </c>
    </row>
    <row r="5" spans="1:6" s="29" customFormat="1" ht="20.25" customHeight="1">
      <c r="A5" s="27" t="s">
        <v>118</v>
      </c>
      <c r="B5" s="74">
        <v>28.48</v>
      </c>
      <c r="C5" s="31"/>
      <c r="D5" s="27" t="s">
        <v>119</v>
      </c>
      <c r="E5" s="74">
        <v>28.48</v>
      </c>
      <c r="F5" s="31"/>
    </row>
    <row r="6" spans="1:6" s="29" customFormat="1" ht="20.25" customHeight="1">
      <c r="A6" s="30" t="s">
        <v>120</v>
      </c>
      <c r="B6" s="74">
        <v>28.48</v>
      </c>
      <c r="C6" s="31"/>
      <c r="D6" s="30" t="s">
        <v>120</v>
      </c>
      <c r="E6" s="74">
        <v>28.48</v>
      </c>
      <c r="F6" s="31"/>
    </row>
    <row r="7" spans="1:6" s="29" customFormat="1" ht="30" customHeight="1">
      <c r="A7" s="30" t="s">
        <v>121</v>
      </c>
      <c r="B7" s="74"/>
      <c r="C7" s="31"/>
      <c r="D7" s="30" t="s">
        <v>122</v>
      </c>
      <c r="E7" s="74"/>
      <c r="F7" s="31"/>
    </row>
    <row r="8" spans="1:6" s="29" customFormat="1" ht="19.5" customHeight="1">
      <c r="A8" s="30" t="s">
        <v>123</v>
      </c>
      <c r="B8" s="74">
        <v>0</v>
      </c>
      <c r="C8" s="31"/>
      <c r="D8" s="30" t="s">
        <v>124</v>
      </c>
      <c r="E8" s="74">
        <v>0</v>
      </c>
      <c r="F8" s="31"/>
    </row>
    <row r="9" spans="1:6" s="29" customFormat="1" ht="20.25" customHeight="1">
      <c r="A9" s="27" t="s">
        <v>125</v>
      </c>
      <c r="B9" s="74">
        <v>0</v>
      </c>
      <c r="C9" s="31"/>
      <c r="D9" s="27" t="s">
        <v>125</v>
      </c>
      <c r="E9" s="74">
        <v>0</v>
      </c>
      <c r="F9" s="31"/>
    </row>
    <row r="10" spans="1:6" s="29" customFormat="1" ht="20.25" customHeight="1">
      <c r="A10" s="27" t="s">
        <v>126</v>
      </c>
      <c r="B10" s="74">
        <v>0</v>
      </c>
      <c r="C10" s="31"/>
      <c r="D10" s="27" t="s">
        <v>127</v>
      </c>
      <c r="E10" s="105">
        <v>0</v>
      </c>
      <c r="F10" s="31"/>
    </row>
    <row r="11" spans="1:6" s="29" customFormat="1" ht="20.25" customHeight="1">
      <c r="A11" s="27" t="s">
        <v>128</v>
      </c>
      <c r="B11" s="105"/>
      <c r="C11" s="31"/>
      <c r="D11" s="27" t="s">
        <v>129</v>
      </c>
      <c r="E11" s="78"/>
      <c r="F11" s="31"/>
    </row>
    <row r="12" spans="1:6" s="28" customFormat="1" ht="20.25" customHeight="1">
      <c r="A12" s="32"/>
      <c r="B12" s="72"/>
      <c r="C12" s="31"/>
      <c r="D12" s="27"/>
      <c r="E12" s="72"/>
      <c r="F12" s="31"/>
    </row>
    <row r="13" spans="1:6" s="29" customFormat="1" ht="20.25" customHeight="1">
      <c r="A13" s="27" t="s">
        <v>130</v>
      </c>
      <c r="B13" s="74">
        <v>0</v>
      </c>
      <c r="C13" s="31"/>
      <c r="D13" s="27" t="s">
        <v>131</v>
      </c>
      <c r="E13" s="74">
        <v>0</v>
      </c>
      <c r="F13" s="31"/>
    </row>
    <row r="14" spans="1:6" s="29" customFormat="1" ht="20.25" customHeight="1">
      <c r="A14" s="27" t="s">
        <v>132</v>
      </c>
      <c r="B14" s="105"/>
      <c r="C14" s="31"/>
      <c r="D14" s="27" t="s">
        <v>133</v>
      </c>
      <c r="E14" s="74"/>
      <c r="F14" s="31"/>
    </row>
    <row r="15" spans="1:6" s="29" customFormat="1" ht="20.25" customHeight="1">
      <c r="A15" s="33" t="s">
        <v>134</v>
      </c>
      <c r="B15" s="79"/>
      <c r="C15" s="33"/>
      <c r="D15" s="30" t="s">
        <v>135</v>
      </c>
      <c r="E15" s="105"/>
      <c r="F15" s="31"/>
    </row>
    <row r="16" spans="1:6" s="29" customFormat="1" ht="20.25" customHeight="1">
      <c r="A16" s="33"/>
      <c r="B16" s="73"/>
      <c r="C16" s="33"/>
      <c r="D16" s="27" t="s">
        <v>136</v>
      </c>
      <c r="E16" s="72"/>
      <c r="F16" s="31"/>
    </row>
    <row r="17" spans="1:6" s="25" customFormat="1" ht="20.25" customHeight="1">
      <c r="A17" s="34"/>
      <c r="B17" s="74"/>
      <c r="C17" s="35"/>
      <c r="D17" s="36"/>
      <c r="E17" s="74"/>
      <c r="F17" s="37"/>
    </row>
    <row r="18" spans="1:6" s="26" customFormat="1" ht="20.25" customHeight="1">
      <c r="A18" s="38" t="s">
        <v>114</v>
      </c>
      <c r="B18" s="106">
        <v>28.48</v>
      </c>
      <c r="C18" s="39"/>
      <c r="D18" s="38" t="s">
        <v>137</v>
      </c>
      <c r="E18" s="107">
        <v>28.48</v>
      </c>
      <c r="F18" s="108"/>
    </row>
    <row r="19" spans="1:6" s="29" customFormat="1" ht="20.25" customHeight="1">
      <c r="A19" s="27" t="s">
        <v>138</v>
      </c>
      <c r="B19" s="105"/>
      <c r="C19" s="31"/>
      <c r="D19" s="27"/>
      <c r="E19" s="78"/>
      <c r="F19" s="31"/>
    </row>
    <row r="20" spans="1:6" s="28" customFormat="1" ht="20.25" customHeight="1">
      <c r="A20" s="40"/>
      <c r="B20" s="75"/>
      <c r="C20" s="33"/>
      <c r="D20" s="33"/>
      <c r="E20" s="79"/>
      <c r="F20" s="41"/>
    </row>
    <row r="21" spans="1:6" s="28" customFormat="1" ht="20.25" customHeight="1">
      <c r="A21" s="40"/>
      <c r="B21" s="76"/>
      <c r="C21" s="33"/>
      <c r="D21" s="33"/>
      <c r="E21" s="73"/>
      <c r="F21" s="33"/>
    </row>
    <row r="22" spans="1:6" s="28" customFormat="1" ht="20.25" customHeight="1">
      <c r="A22" s="40"/>
      <c r="B22" s="77"/>
      <c r="C22" s="33"/>
      <c r="D22" s="33"/>
      <c r="E22" s="80"/>
      <c r="F22" s="33"/>
    </row>
    <row r="23" spans="1:6" s="26" customFormat="1" ht="20.25" customHeight="1">
      <c r="A23" s="38" t="s">
        <v>139</v>
      </c>
      <c r="B23" s="107">
        <v>28.48</v>
      </c>
      <c r="C23" s="35"/>
      <c r="D23" s="38" t="s">
        <v>140</v>
      </c>
      <c r="E23" s="107">
        <v>28.48</v>
      </c>
      <c r="F23" s="35"/>
    </row>
    <row r="24" spans="1:6" s="28" customFormat="1" ht="10.5" customHeight="1">
      <c r="B24" s="29"/>
      <c r="C24" s="29"/>
      <c r="D24" s="29"/>
      <c r="E24" s="42"/>
    </row>
    <row r="25" spans="1:6" s="44" customFormat="1" ht="15" customHeight="1">
      <c r="A25" s="43"/>
      <c r="B25" s="43"/>
      <c r="C25" s="43"/>
      <c r="D25" s="43"/>
      <c r="E25" s="43"/>
      <c r="F25" s="43"/>
    </row>
    <row r="26" spans="1:6" ht="9.75" customHeight="1">
      <c r="E26" s="46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workbookViewId="0">
      <selection activeCell="N13" sqref="N13"/>
    </sheetView>
  </sheetViews>
  <sheetFormatPr defaultColWidth="6.875" defaultRowHeight="13.5"/>
  <cols>
    <col min="1" max="1" width="10.5" style="45" customWidth="1"/>
    <col min="2" max="4" width="7.375" style="45" customWidth="1"/>
    <col min="5" max="5" width="7" style="45" customWidth="1"/>
    <col min="6" max="39" width="5.125" style="45" customWidth="1"/>
    <col min="40" max="16384" width="6.875" style="45"/>
  </cols>
  <sheetData>
    <row r="1" spans="1:254" ht="13.5" customHeight="1">
      <c r="A1" s="68" t="s">
        <v>68</v>
      </c>
    </row>
    <row r="2" spans="1:254" s="49" customFormat="1" ht="30" customHeight="1">
      <c r="A2" s="69" t="s">
        <v>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254" s="52" customFormat="1" ht="15.75" customHeight="1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H3" s="51"/>
      <c r="AJ3" s="51"/>
      <c r="AK3" s="51"/>
      <c r="AM3" s="70" t="s">
        <v>67</v>
      </c>
      <c r="AT3" s="53"/>
      <c r="AU3" s="53"/>
      <c r="AV3" s="53"/>
      <c r="AW3" s="53"/>
    </row>
    <row r="4" spans="1:254" s="54" customFormat="1" ht="37.5" customHeight="1">
      <c r="A4" s="165" t="s">
        <v>141</v>
      </c>
      <c r="B4" s="167" t="s">
        <v>52</v>
      </c>
      <c r="C4" s="170" t="s">
        <v>142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2"/>
      <c r="T4" s="170" t="s">
        <v>143</v>
      </c>
      <c r="U4" s="171"/>
      <c r="V4" s="171"/>
      <c r="W4" s="171"/>
      <c r="X4" s="171"/>
      <c r="Y4" s="171"/>
      <c r="Z4" s="172"/>
      <c r="AA4" s="173" t="s">
        <v>144</v>
      </c>
      <c r="AB4" s="174"/>
      <c r="AC4" s="174"/>
      <c r="AD4" s="174"/>
      <c r="AE4" s="175"/>
      <c r="AF4" s="195" t="s">
        <v>53</v>
      </c>
      <c r="AG4" s="194"/>
      <c r="AH4" s="194"/>
      <c r="AI4" s="194"/>
      <c r="AJ4" s="197"/>
      <c r="AK4" s="194" t="s">
        <v>145</v>
      </c>
      <c r="AL4" s="196" t="s">
        <v>146</v>
      </c>
      <c r="AM4" s="186" t="s">
        <v>147</v>
      </c>
    </row>
    <row r="5" spans="1:254" s="56" customFormat="1" ht="19.5" customHeight="1">
      <c r="A5" s="165"/>
      <c r="B5" s="168"/>
      <c r="C5" s="176" t="s">
        <v>3</v>
      </c>
      <c r="D5" s="178" t="s">
        <v>54</v>
      </c>
      <c r="E5" s="179"/>
      <c r="F5" s="179"/>
      <c r="G5" s="179"/>
      <c r="H5" s="180"/>
      <c r="I5" s="170" t="s">
        <v>148</v>
      </c>
      <c r="J5" s="171"/>
      <c r="K5" s="171"/>
      <c r="L5" s="171"/>
      <c r="M5" s="171"/>
      <c r="N5" s="171"/>
      <c r="O5" s="171"/>
      <c r="P5" s="172"/>
      <c r="Q5" s="181" t="s">
        <v>149</v>
      </c>
      <c r="R5" s="182"/>
      <c r="S5" s="183"/>
      <c r="T5" s="184" t="s">
        <v>3</v>
      </c>
      <c r="U5" s="163" t="s">
        <v>150</v>
      </c>
      <c r="V5" s="163" t="s">
        <v>151</v>
      </c>
      <c r="W5" s="163" t="s">
        <v>152</v>
      </c>
      <c r="X5" s="163" t="s">
        <v>153</v>
      </c>
      <c r="Y5" s="163" t="s">
        <v>154</v>
      </c>
      <c r="Z5" s="176" t="s">
        <v>155</v>
      </c>
      <c r="AA5" s="163" t="s">
        <v>3</v>
      </c>
      <c r="AB5" s="163" t="s">
        <v>55</v>
      </c>
      <c r="AC5" s="163" t="s">
        <v>156</v>
      </c>
      <c r="AD5" s="163" t="s">
        <v>56</v>
      </c>
      <c r="AE5" s="176" t="s">
        <v>157</v>
      </c>
      <c r="AF5" s="198" t="s">
        <v>3</v>
      </c>
      <c r="AG5" s="193" t="s">
        <v>158</v>
      </c>
      <c r="AH5" s="189" t="s">
        <v>57</v>
      </c>
      <c r="AI5" s="191" t="s">
        <v>56</v>
      </c>
      <c r="AJ5" s="193" t="s">
        <v>159</v>
      </c>
      <c r="AK5" s="195"/>
      <c r="AL5" s="196"/>
      <c r="AM5" s="187"/>
    </row>
    <row r="6" spans="1:254" s="64" customFormat="1" ht="247.5" customHeight="1">
      <c r="A6" s="166"/>
      <c r="B6" s="169"/>
      <c r="C6" s="177"/>
      <c r="D6" s="55" t="s">
        <v>58</v>
      </c>
      <c r="E6" s="55" t="s">
        <v>150</v>
      </c>
      <c r="F6" s="55" t="s">
        <v>151</v>
      </c>
      <c r="G6" s="55" t="s">
        <v>152</v>
      </c>
      <c r="H6" s="57" t="s">
        <v>153</v>
      </c>
      <c r="I6" s="58" t="s">
        <v>58</v>
      </c>
      <c r="J6" s="59" t="s">
        <v>60</v>
      </c>
      <c r="K6" s="59" t="s">
        <v>61</v>
      </c>
      <c r="L6" s="59" t="s">
        <v>59</v>
      </c>
      <c r="M6" s="59" t="s">
        <v>62</v>
      </c>
      <c r="N6" s="59" t="s">
        <v>63</v>
      </c>
      <c r="O6" s="59" t="s">
        <v>56</v>
      </c>
      <c r="P6" s="60" t="s">
        <v>160</v>
      </c>
      <c r="Q6" s="61" t="s">
        <v>58</v>
      </c>
      <c r="R6" s="62" t="s">
        <v>161</v>
      </c>
      <c r="S6" s="63" t="s">
        <v>162</v>
      </c>
      <c r="T6" s="185"/>
      <c r="U6" s="164"/>
      <c r="V6" s="164"/>
      <c r="W6" s="164"/>
      <c r="X6" s="164"/>
      <c r="Y6" s="164"/>
      <c r="Z6" s="177"/>
      <c r="AA6" s="164"/>
      <c r="AB6" s="164"/>
      <c r="AC6" s="164"/>
      <c r="AD6" s="164"/>
      <c r="AE6" s="177"/>
      <c r="AF6" s="196"/>
      <c r="AG6" s="194"/>
      <c r="AH6" s="190"/>
      <c r="AI6" s="192"/>
      <c r="AJ6" s="194"/>
      <c r="AK6" s="195"/>
      <c r="AL6" s="196"/>
      <c r="AM6" s="188"/>
    </row>
    <row r="7" spans="1:254" ht="21.75" customHeight="1">
      <c r="A7" s="65" t="s">
        <v>9</v>
      </c>
      <c r="B7" s="66">
        <v>1</v>
      </c>
      <c r="C7" s="66">
        <f t="shared" ref="C7:AM7" si="0">B7+1</f>
        <v>2</v>
      </c>
      <c r="D7" s="66">
        <f t="shared" si="0"/>
        <v>3</v>
      </c>
      <c r="E7" s="66">
        <f t="shared" si="0"/>
        <v>4</v>
      </c>
      <c r="F7" s="66">
        <f t="shared" si="0"/>
        <v>5</v>
      </c>
      <c r="G7" s="66">
        <f t="shared" si="0"/>
        <v>6</v>
      </c>
      <c r="H7" s="66">
        <f t="shared" si="0"/>
        <v>7</v>
      </c>
      <c r="I7" s="66">
        <f t="shared" si="0"/>
        <v>8</v>
      </c>
      <c r="J7" s="66">
        <f t="shared" si="0"/>
        <v>9</v>
      </c>
      <c r="K7" s="66">
        <f t="shared" si="0"/>
        <v>10</v>
      </c>
      <c r="L7" s="66">
        <f t="shared" si="0"/>
        <v>11</v>
      </c>
      <c r="M7" s="66">
        <f t="shared" si="0"/>
        <v>12</v>
      </c>
      <c r="N7" s="66">
        <f t="shared" si="0"/>
        <v>13</v>
      </c>
      <c r="O7" s="66">
        <f t="shared" si="0"/>
        <v>14</v>
      </c>
      <c r="P7" s="66">
        <f t="shared" si="0"/>
        <v>15</v>
      </c>
      <c r="Q7" s="66">
        <f t="shared" si="0"/>
        <v>16</v>
      </c>
      <c r="R7" s="66">
        <f t="shared" si="0"/>
        <v>17</v>
      </c>
      <c r="S7" s="66">
        <f t="shared" si="0"/>
        <v>18</v>
      </c>
      <c r="T7" s="66">
        <f t="shared" si="0"/>
        <v>19</v>
      </c>
      <c r="U7" s="66">
        <f t="shared" si="0"/>
        <v>20</v>
      </c>
      <c r="V7" s="66">
        <f t="shared" si="0"/>
        <v>21</v>
      </c>
      <c r="W7" s="66">
        <f t="shared" si="0"/>
        <v>22</v>
      </c>
      <c r="X7" s="66">
        <f t="shared" si="0"/>
        <v>23</v>
      </c>
      <c r="Y7" s="66">
        <f t="shared" si="0"/>
        <v>24</v>
      </c>
      <c r="Z7" s="66">
        <f t="shared" si="0"/>
        <v>25</v>
      </c>
      <c r="AA7" s="66">
        <f t="shared" si="0"/>
        <v>26</v>
      </c>
      <c r="AB7" s="66">
        <f t="shared" si="0"/>
        <v>27</v>
      </c>
      <c r="AC7" s="66">
        <f t="shared" si="0"/>
        <v>28</v>
      </c>
      <c r="AD7" s="66">
        <f t="shared" si="0"/>
        <v>29</v>
      </c>
      <c r="AE7" s="66">
        <f t="shared" si="0"/>
        <v>30</v>
      </c>
      <c r="AF7" s="66">
        <f t="shared" si="0"/>
        <v>31</v>
      </c>
      <c r="AG7" s="66">
        <f t="shared" si="0"/>
        <v>32</v>
      </c>
      <c r="AH7" s="66">
        <f t="shared" si="0"/>
        <v>33</v>
      </c>
      <c r="AI7" s="66">
        <f t="shared" si="0"/>
        <v>34</v>
      </c>
      <c r="AJ7" s="66">
        <f t="shared" si="0"/>
        <v>35</v>
      </c>
      <c r="AK7" s="66">
        <f t="shared" si="0"/>
        <v>36</v>
      </c>
      <c r="AL7" s="66">
        <f t="shared" si="0"/>
        <v>37</v>
      </c>
      <c r="AM7" s="66">
        <f t="shared" si="0"/>
        <v>38</v>
      </c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54" s="110" customFormat="1" ht="21.75" customHeight="1">
      <c r="A8" s="111" t="s">
        <v>3</v>
      </c>
      <c r="B8" s="112">
        <v>28.48</v>
      </c>
      <c r="C8" s="112">
        <v>28.48</v>
      </c>
      <c r="D8" s="112">
        <v>28.48</v>
      </c>
      <c r="E8" s="112">
        <v>28.48</v>
      </c>
      <c r="F8" s="112"/>
      <c r="G8" s="112"/>
      <c r="H8" s="112"/>
      <c r="I8" s="112"/>
      <c r="J8" s="112"/>
      <c r="K8" s="113"/>
      <c r="L8" s="114"/>
      <c r="M8" s="112"/>
      <c r="N8" s="112"/>
      <c r="O8" s="112"/>
      <c r="P8" s="112"/>
      <c r="Q8" s="115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5"/>
      <c r="AG8" s="115"/>
      <c r="AH8" s="112"/>
      <c r="AI8" s="112"/>
      <c r="AJ8" s="112"/>
      <c r="AK8" s="112"/>
      <c r="AL8" s="113"/>
      <c r="AM8" s="116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</row>
    <row r="9" spans="1:254" ht="21.75" customHeight="1">
      <c r="A9" s="143" t="s">
        <v>291</v>
      </c>
      <c r="B9" s="112">
        <v>28.48</v>
      </c>
      <c r="C9" s="112">
        <v>28.48</v>
      </c>
      <c r="D9" s="112">
        <v>28.48</v>
      </c>
      <c r="E9" s="112">
        <v>28.48</v>
      </c>
      <c r="F9" s="112"/>
      <c r="G9" s="112"/>
      <c r="H9" s="112"/>
      <c r="I9" s="112"/>
      <c r="J9" s="112"/>
      <c r="K9" s="113"/>
      <c r="L9" s="114"/>
      <c r="M9" s="112"/>
      <c r="N9" s="112"/>
      <c r="O9" s="112"/>
      <c r="P9" s="112"/>
      <c r="Q9" s="115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5"/>
      <c r="AG9" s="115"/>
      <c r="AH9" s="112"/>
      <c r="AI9" s="112"/>
      <c r="AJ9" s="112"/>
      <c r="AK9" s="112"/>
      <c r="AL9" s="113"/>
      <c r="AM9" s="116"/>
    </row>
    <row r="10" spans="1:254" ht="21.75" customHeight="1">
      <c r="A10" s="123"/>
      <c r="B10" s="112"/>
      <c r="C10" s="112"/>
      <c r="D10" s="112"/>
      <c r="E10" s="112"/>
      <c r="F10" s="112"/>
      <c r="G10" s="112"/>
      <c r="H10" s="112"/>
      <c r="I10" s="112"/>
      <c r="J10" s="112"/>
      <c r="K10" s="113"/>
      <c r="L10" s="114"/>
      <c r="M10" s="112"/>
      <c r="N10" s="112"/>
      <c r="O10" s="112"/>
      <c r="P10" s="112"/>
      <c r="Q10" s="115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5"/>
      <c r="AG10" s="115"/>
      <c r="AH10" s="112"/>
      <c r="AI10" s="112"/>
      <c r="AJ10" s="112"/>
      <c r="AK10" s="112"/>
      <c r="AL10" s="113"/>
      <c r="AM10" s="116"/>
    </row>
    <row r="11" spans="1:254" ht="21.75" customHeight="1">
      <c r="A11" s="123"/>
      <c r="B11" s="112"/>
      <c r="C11" s="112"/>
      <c r="D11" s="112"/>
      <c r="E11" s="112"/>
      <c r="F11" s="112"/>
      <c r="G11" s="112"/>
      <c r="H11" s="112"/>
      <c r="I11" s="112"/>
      <c r="J11" s="112"/>
      <c r="K11" s="113"/>
      <c r="L11" s="114"/>
      <c r="M11" s="112"/>
      <c r="N11" s="112"/>
      <c r="O11" s="112"/>
      <c r="P11" s="112"/>
      <c r="Q11" s="115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5"/>
      <c r="AG11" s="115"/>
      <c r="AH11" s="112"/>
      <c r="AI11" s="112"/>
      <c r="AJ11" s="112"/>
      <c r="AK11" s="112"/>
      <c r="AL11" s="113"/>
      <c r="AM11" s="116"/>
    </row>
    <row r="12" spans="1:254" ht="21.75" customHeight="1">
      <c r="A12" s="93"/>
      <c r="B12" s="112"/>
      <c r="C12" s="112"/>
      <c r="D12" s="112"/>
      <c r="E12" s="112"/>
      <c r="F12" s="112"/>
      <c r="G12" s="112"/>
      <c r="H12" s="112"/>
      <c r="I12" s="112"/>
      <c r="J12" s="112"/>
      <c r="K12" s="113"/>
      <c r="L12" s="114"/>
      <c r="M12" s="112"/>
      <c r="N12" s="112"/>
      <c r="O12" s="112"/>
      <c r="P12" s="112"/>
      <c r="Q12" s="115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5"/>
      <c r="AG12" s="115"/>
      <c r="AH12" s="112"/>
      <c r="AI12" s="112"/>
      <c r="AJ12" s="112"/>
      <c r="AK12" s="112"/>
      <c r="AL12" s="113"/>
      <c r="AM12" s="116"/>
    </row>
    <row r="13" spans="1:254" ht="21.75" customHeight="1">
      <c r="A13" s="93"/>
      <c r="B13" s="112"/>
      <c r="C13" s="112"/>
      <c r="D13" s="112"/>
      <c r="E13" s="112"/>
      <c r="F13" s="112"/>
      <c r="G13" s="112"/>
      <c r="H13" s="112"/>
      <c r="I13" s="112"/>
      <c r="J13" s="112"/>
      <c r="K13" s="113"/>
      <c r="L13" s="114"/>
      <c r="M13" s="112"/>
      <c r="N13" s="112"/>
      <c r="O13" s="112"/>
      <c r="P13" s="112"/>
      <c r="Q13" s="115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5"/>
      <c r="AG13" s="115"/>
      <c r="AH13" s="112"/>
      <c r="AI13" s="112"/>
      <c r="AJ13" s="112"/>
      <c r="AK13" s="112"/>
      <c r="AL13" s="113"/>
      <c r="AM13" s="116"/>
    </row>
    <row r="18" spans="2:2">
      <c r="B18" s="45" t="s">
        <v>245</v>
      </c>
    </row>
  </sheetData>
  <sheetProtection formatCells="0" formatColumns="0" formatRows="0"/>
  <mergeCells count="30">
    <mergeCell ref="AM4:AM6"/>
    <mergeCell ref="AH5:AH6"/>
    <mergeCell ref="AI5:AI6"/>
    <mergeCell ref="AJ5:AJ6"/>
    <mergeCell ref="AK4:AK6"/>
    <mergeCell ref="AL4:AL6"/>
    <mergeCell ref="AF4:AJ4"/>
    <mergeCell ref="AF5:AF6"/>
    <mergeCell ref="AG5:AG6"/>
    <mergeCell ref="C5:C6"/>
    <mergeCell ref="D5:H5"/>
    <mergeCell ref="I5:P5"/>
    <mergeCell ref="Q5:S5"/>
    <mergeCell ref="T5:T6"/>
    <mergeCell ref="AA5:AA6"/>
    <mergeCell ref="AB5:AB6"/>
    <mergeCell ref="AC5:AC6"/>
    <mergeCell ref="AD5:AD6"/>
    <mergeCell ref="A4:A6"/>
    <mergeCell ref="B4:B6"/>
    <mergeCell ref="C4:S4"/>
    <mergeCell ref="T4:Z4"/>
    <mergeCell ref="AA4:AE4"/>
    <mergeCell ref="W5:W6"/>
    <mergeCell ref="X5:X6"/>
    <mergeCell ref="Y5:Y6"/>
    <mergeCell ref="Z5:Z6"/>
    <mergeCell ref="U5:U6"/>
    <mergeCell ref="V5:V6"/>
    <mergeCell ref="AE5:AE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showZeros="0" workbookViewId="0">
      <selection activeCell="L11" sqref="L11"/>
    </sheetView>
  </sheetViews>
  <sheetFormatPr defaultRowHeight="14.25"/>
  <cols>
    <col min="1" max="3" width="5.625" style="3" customWidth="1"/>
    <col min="4" max="4" width="12.125" style="3" customWidth="1"/>
    <col min="5" max="5" width="12.875" style="3" customWidth="1"/>
    <col min="6" max="18" width="10.5" style="3" customWidth="1"/>
    <col min="19" max="16384" width="9" style="3"/>
  </cols>
  <sheetData>
    <row r="1" spans="1:18" ht="14.25" customHeight="1">
      <c r="A1" s="71" t="s">
        <v>64</v>
      </c>
    </row>
    <row r="2" spans="1:18" ht="20.25" customHeight="1">
      <c r="A2" s="201" t="s">
        <v>166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8" t="s">
        <v>67</v>
      </c>
    </row>
    <row r="4" spans="1:18" s="5" customFormat="1" ht="21.75" customHeight="1">
      <c r="A4" s="203" t="s">
        <v>13</v>
      </c>
      <c r="B4" s="203"/>
      <c r="C4" s="203"/>
      <c r="D4" s="199" t="s">
        <v>25</v>
      </c>
      <c r="E4" s="199" t="s">
        <v>26</v>
      </c>
      <c r="F4" s="203" t="s">
        <v>27</v>
      </c>
      <c r="G4" s="203" t="s">
        <v>28</v>
      </c>
      <c r="H4" s="203"/>
      <c r="I4" s="203"/>
      <c r="J4" s="203"/>
      <c r="K4" s="203" t="s">
        <v>29</v>
      </c>
      <c r="L4" s="203"/>
      <c r="M4" s="203"/>
      <c r="N4" s="203"/>
      <c r="O4" s="203"/>
      <c r="P4" s="203"/>
      <c r="Q4" s="203"/>
      <c r="R4" s="203"/>
    </row>
    <row r="5" spans="1:18" s="5" customFormat="1" ht="42" customHeight="1">
      <c r="A5" s="6" t="s">
        <v>30</v>
      </c>
      <c r="B5" s="6" t="s">
        <v>31</v>
      </c>
      <c r="C5" s="6" t="s">
        <v>32</v>
      </c>
      <c r="D5" s="200"/>
      <c r="E5" s="200"/>
      <c r="F5" s="203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36</v>
      </c>
      <c r="M5" s="6" t="s">
        <v>37</v>
      </c>
      <c r="N5" s="6" t="s">
        <v>38</v>
      </c>
      <c r="O5" s="6" t="s">
        <v>39</v>
      </c>
      <c r="P5" s="6" t="s">
        <v>40</v>
      </c>
      <c r="Q5" s="6" t="s">
        <v>41</v>
      </c>
      <c r="R5" s="6" t="s">
        <v>42</v>
      </c>
    </row>
    <row r="6" spans="1:18" s="5" customFormat="1" ht="21.75" customHeight="1">
      <c r="A6" s="7" t="s">
        <v>10</v>
      </c>
      <c r="B6" s="7" t="s">
        <v>10</v>
      </c>
      <c r="C6" s="7" t="s">
        <v>10</v>
      </c>
      <c r="D6" s="7" t="s">
        <v>10</v>
      </c>
      <c r="E6" s="47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92" customFormat="1" ht="21.75" customHeight="1">
      <c r="A7" s="117"/>
      <c r="B7" s="117"/>
      <c r="C7" s="117"/>
      <c r="D7" s="117"/>
      <c r="E7" s="118" t="s">
        <v>3</v>
      </c>
      <c r="F7" s="119">
        <v>28.48</v>
      </c>
      <c r="G7" s="119">
        <v>28.48</v>
      </c>
      <c r="H7" s="119">
        <v>25.33</v>
      </c>
      <c r="I7" s="119">
        <v>1.1499999999999999</v>
      </c>
      <c r="J7" s="119">
        <v>2.004</v>
      </c>
      <c r="K7" s="119"/>
      <c r="L7" s="119"/>
      <c r="M7" s="119"/>
      <c r="N7" s="119"/>
      <c r="O7" s="119"/>
      <c r="P7" s="119"/>
      <c r="Q7" s="119"/>
      <c r="R7" s="119"/>
    </row>
    <row r="8" spans="1:18" ht="21.75" customHeight="1">
      <c r="A8" s="117"/>
      <c r="B8" s="117"/>
      <c r="C8" s="117"/>
      <c r="D8" s="117"/>
      <c r="E8" s="144" t="s">
        <v>292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</row>
    <row r="9" spans="1:18" ht="41.25" customHeight="1">
      <c r="A9" s="145" t="s">
        <v>293</v>
      </c>
      <c r="B9" s="145" t="s">
        <v>294</v>
      </c>
      <c r="C9" s="145" t="s">
        <v>294</v>
      </c>
      <c r="D9" s="124"/>
      <c r="E9" s="146" t="s">
        <v>295</v>
      </c>
      <c r="F9" s="119"/>
      <c r="G9" s="119"/>
      <c r="H9" s="119">
        <v>3.5337999999999998</v>
      </c>
      <c r="I9" s="119"/>
      <c r="J9" s="119"/>
      <c r="K9" s="119"/>
      <c r="L9" s="119"/>
      <c r="M9" s="119"/>
      <c r="N9" s="119"/>
      <c r="O9" s="119"/>
      <c r="P9" s="119"/>
      <c r="Q9" s="119"/>
      <c r="R9" s="119"/>
    </row>
    <row r="10" spans="1:18" ht="21.75" customHeight="1">
      <c r="A10" s="145" t="s">
        <v>296</v>
      </c>
      <c r="B10" s="145" t="s">
        <v>297</v>
      </c>
      <c r="C10" s="145" t="s">
        <v>246</v>
      </c>
      <c r="D10" s="124"/>
      <c r="E10" s="146" t="s">
        <v>298</v>
      </c>
      <c r="F10" s="119"/>
      <c r="G10" s="119"/>
      <c r="H10" s="119">
        <v>8.8300000000000003E-2</v>
      </c>
      <c r="I10" s="119"/>
      <c r="J10" s="119"/>
      <c r="K10" s="119"/>
      <c r="L10" s="119"/>
      <c r="M10" s="119"/>
      <c r="N10" s="119"/>
      <c r="O10" s="119"/>
      <c r="P10" s="119"/>
      <c r="Q10" s="119"/>
      <c r="R10" s="119"/>
    </row>
    <row r="11" spans="1:18" ht="21.75" customHeight="1">
      <c r="A11" s="145" t="s">
        <v>260</v>
      </c>
      <c r="B11" s="145" t="s">
        <v>297</v>
      </c>
      <c r="C11" s="145" t="s">
        <v>299</v>
      </c>
      <c r="D11" s="124"/>
      <c r="E11" s="146" t="s">
        <v>300</v>
      </c>
      <c r="F11" s="119"/>
      <c r="G11" s="119"/>
      <c r="H11" s="119">
        <v>8.8300000000000003E-2</v>
      </c>
      <c r="I11" s="119"/>
      <c r="J11" s="119"/>
      <c r="K11" s="119"/>
      <c r="L11" s="119"/>
      <c r="M11" s="119"/>
      <c r="N11" s="119"/>
      <c r="O11" s="119"/>
      <c r="P11" s="119"/>
      <c r="Q11" s="119"/>
      <c r="R11" s="119"/>
    </row>
    <row r="12" spans="1:18" ht="21.75" customHeight="1">
      <c r="A12" s="145" t="s">
        <v>293</v>
      </c>
      <c r="B12" s="145" t="s">
        <v>301</v>
      </c>
      <c r="C12" s="145" t="s">
        <v>302</v>
      </c>
      <c r="D12" s="124"/>
      <c r="E12" s="146" t="s">
        <v>303</v>
      </c>
      <c r="F12" s="119"/>
      <c r="G12" s="119"/>
      <c r="H12" s="119">
        <v>7.0699999999999999E-2</v>
      </c>
      <c r="I12" s="119"/>
      <c r="J12" s="119"/>
      <c r="K12" s="119"/>
      <c r="L12" s="119"/>
      <c r="M12" s="119"/>
      <c r="N12" s="119"/>
      <c r="O12" s="119"/>
      <c r="P12" s="119"/>
      <c r="Q12" s="119"/>
      <c r="R12" s="119"/>
    </row>
    <row r="13" spans="1:18" ht="21.75" customHeight="1">
      <c r="A13" s="145" t="s">
        <v>304</v>
      </c>
      <c r="B13" s="145" t="s">
        <v>305</v>
      </c>
      <c r="C13" s="145" t="s">
        <v>306</v>
      </c>
      <c r="D13" s="124"/>
      <c r="E13" s="145" t="s">
        <v>307</v>
      </c>
      <c r="F13" s="119"/>
      <c r="G13" s="119"/>
      <c r="H13" s="119">
        <v>2.1440000000000001</v>
      </c>
      <c r="I13" s="119"/>
      <c r="J13" s="119"/>
      <c r="K13" s="119"/>
      <c r="L13" s="119"/>
      <c r="M13" s="119"/>
      <c r="N13" s="119"/>
      <c r="O13" s="119"/>
      <c r="P13" s="119"/>
      <c r="Q13" s="119"/>
      <c r="R13" s="119"/>
    </row>
    <row r="14" spans="1:18" ht="38.25" customHeight="1">
      <c r="A14" s="145" t="s">
        <v>308</v>
      </c>
      <c r="B14" s="145" t="s">
        <v>309</v>
      </c>
      <c r="C14" s="145" t="s">
        <v>246</v>
      </c>
      <c r="D14" s="124"/>
      <c r="E14" s="146" t="s">
        <v>310</v>
      </c>
      <c r="F14" s="119"/>
      <c r="G14" s="119"/>
      <c r="H14" s="119">
        <v>1.4135</v>
      </c>
      <c r="I14" s="119"/>
      <c r="J14" s="119"/>
      <c r="K14" s="119"/>
      <c r="L14" s="119"/>
      <c r="M14" s="119"/>
      <c r="N14" s="119"/>
      <c r="O14" s="119"/>
      <c r="P14" s="119"/>
      <c r="Q14" s="119"/>
      <c r="R14" s="119"/>
    </row>
    <row r="15" spans="1:18" ht="21.75" customHeight="1">
      <c r="A15" s="145" t="s">
        <v>311</v>
      </c>
      <c r="B15" s="145" t="s">
        <v>246</v>
      </c>
      <c r="C15" s="145" t="s">
        <v>312</v>
      </c>
      <c r="D15" s="124"/>
      <c r="E15" s="145" t="s">
        <v>313</v>
      </c>
      <c r="F15" s="119"/>
      <c r="G15" s="119"/>
      <c r="H15" s="119">
        <v>15.8688</v>
      </c>
      <c r="I15" s="119">
        <v>1.1514</v>
      </c>
      <c r="J15" s="119">
        <v>2.004</v>
      </c>
      <c r="K15" s="119"/>
      <c r="L15" s="119"/>
      <c r="M15" s="119"/>
      <c r="N15" s="119"/>
      <c r="O15" s="119"/>
      <c r="P15" s="119"/>
      <c r="Q15" s="119"/>
      <c r="R15" s="119"/>
    </row>
    <row r="16" spans="1:18" ht="21.75" customHeight="1">
      <c r="A16" s="145" t="s">
        <v>314</v>
      </c>
      <c r="B16" s="145" t="s">
        <v>315</v>
      </c>
      <c r="C16" s="145" t="s">
        <v>316</v>
      </c>
      <c r="D16" s="124"/>
      <c r="E16" s="145" t="s">
        <v>317</v>
      </c>
      <c r="F16" s="119"/>
      <c r="G16" s="119"/>
      <c r="H16" s="119">
        <v>2.1202999999999999</v>
      </c>
      <c r="I16" s="119"/>
      <c r="J16" s="119"/>
      <c r="K16" s="119"/>
      <c r="L16" s="119"/>
      <c r="M16" s="119"/>
      <c r="N16" s="119"/>
      <c r="O16" s="119"/>
      <c r="P16" s="119"/>
      <c r="Q16" s="119"/>
      <c r="R16" s="119"/>
    </row>
    <row r="17" spans="1:18" ht="21.75" customHeight="1">
      <c r="A17" s="117"/>
      <c r="B17" s="117"/>
      <c r="C17" s="117"/>
      <c r="D17" s="124"/>
      <c r="E17" s="117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</row>
    <row r="18" spans="1:18" ht="21.75" customHeight="1">
      <c r="A18" s="117"/>
      <c r="B18" s="117"/>
      <c r="C18" s="117"/>
      <c r="D18" s="124"/>
      <c r="E18" s="117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</row>
    <row r="19" spans="1:18" ht="21.75" customHeight="1">
      <c r="A19" s="117"/>
      <c r="B19" s="117"/>
      <c r="C19" s="117"/>
      <c r="D19" s="124"/>
      <c r="E19" s="117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</row>
    <row r="20" spans="1:18" ht="21.75" customHeight="1">
      <c r="A20" s="117"/>
      <c r="B20" s="117"/>
      <c r="C20" s="117"/>
      <c r="D20" s="124"/>
      <c r="E20" s="117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1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2017-02-06T02:43:33Z</cp:lastPrinted>
  <dcterms:created xsi:type="dcterms:W3CDTF">2017-01-20T02:12:47Z</dcterms:created>
  <dcterms:modified xsi:type="dcterms:W3CDTF">2018-02-23T09:22:12Z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