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510" windowHeight="10500"/>
  </bookViews>
  <sheets>
    <sheet name="1.财政拨款收支总表" sheetId="1" r:id="rId1"/>
    <sheet name="2.一般公共预算支出表" sheetId="2" r:id="rId2"/>
    <sheet name="3.一般公共预算基本支出表" sheetId="3" r:id="rId3"/>
    <sheet name="4.部门预算资金安排的“三公”经费预算情况表" sheetId="4" r:id="rId4"/>
    <sheet name="5.政府性基金预算拨款支出预算表" sheetId="5" r:id="rId5"/>
    <sheet name="6.部门收支总表" sheetId="6" r:id="rId6"/>
    <sheet name="7.部门收入总表" sheetId="7" r:id="rId7"/>
    <sheet name="8.部门支出总表" sheetId="8" r:id="rId8"/>
  </sheets>
  <definedNames>
    <definedName name="_xlnm.Print_Area" localSheetId="1">'2.一般公共预算支出表'!$A$1:$G$60</definedName>
    <definedName name="_xlnm.Print_Area" localSheetId="2">'3.一般公共预算基本支出表'!$A$1:$E$60</definedName>
    <definedName name="_xlnm.Print_Area" localSheetId="4">'5.政府性基金预算拨款支出预算表'!$A$1:$R$23</definedName>
    <definedName name="_xlnm.Print_Area" localSheetId="6">'7.部门收入总表'!$A$1:$AO$13</definedName>
    <definedName name="_xlnm.Print_Area" localSheetId="7">'8.部门支出总表'!$A$1:$T$38</definedName>
    <definedName name="_xlnm.Print_Titles" localSheetId="1">'2.一般公共预算支出表'!$1:6</definedName>
    <definedName name="_xlnm.Print_Titles" localSheetId="2">'3.一般公共预算基本支出表'!$1:5</definedName>
    <definedName name="_xlnm.Print_Titles" localSheetId="4">'5.政府性基金预算拨款支出预算表'!$1:6</definedName>
    <definedName name="_xlnm.Print_Titles" localSheetId="6">'7.部门收入总表'!$1:6</definedName>
    <definedName name="_xlnm.Print_Titles" localSheetId="7">'8.部门支出总表'!$1:6</definedName>
  </definedNames>
  <calcPr calcId="125725"/>
  <extLst/>
</workbook>
</file>

<file path=xl/calcChain.xml><?xml version="1.0" encoding="utf-8"?>
<calcChain xmlns="http://schemas.openxmlformats.org/spreadsheetml/2006/main">
  <c r="J29" i="8"/>
  <c r="I29"/>
  <c r="H29"/>
  <c r="G29"/>
  <c r="F29"/>
  <c r="R8"/>
  <c r="K8"/>
  <c r="J8"/>
  <c r="H8"/>
  <c r="G8"/>
  <c r="F8"/>
  <c r="R7"/>
  <c r="K7"/>
  <c r="J7"/>
  <c r="I7"/>
  <c r="H7"/>
  <c r="G7"/>
  <c r="F7"/>
  <c r="AM7" i="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G11" i="4"/>
  <c r="F11"/>
  <c r="G10"/>
  <c r="F10"/>
  <c r="G9"/>
  <c r="F9"/>
  <c r="E9"/>
  <c r="D9"/>
  <c r="C9"/>
  <c r="B9"/>
  <c r="G8"/>
  <c r="F8"/>
  <c r="G7"/>
  <c r="F7"/>
  <c r="E6"/>
  <c r="D6"/>
  <c r="C6"/>
  <c r="F6" s="1"/>
  <c r="G6" s="1"/>
  <c r="B6"/>
  <c r="E21" i="3"/>
  <c r="C21"/>
  <c r="D7"/>
  <c r="C7"/>
  <c r="E6"/>
  <c r="D6"/>
  <c r="C6"/>
  <c r="G7" i="2"/>
  <c r="F7"/>
  <c r="E7"/>
  <c r="F33" i="1"/>
  <c r="E33"/>
  <c r="D33"/>
  <c r="D32"/>
  <c r="D31"/>
  <c r="D30"/>
  <c r="D29"/>
  <c r="D28"/>
  <c r="D27"/>
  <c r="D26"/>
  <c r="D24"/>
  <c r="D23"/>
  <c r="D22"/>
  <c r="D21"/>
  <c r="D20"/>
  <c r="D19"/>
  <c r="D17"/>
  <c r="D16"/>
  <c r="D13"/>
  <c r="D12"/>
  <c r="D11"/>
  <c r="D10"/>
  <c r="D9"/>
  <c r="D8"/>
  <c r="D7"/>
  <c r="F6"/>
</calcChain>
</file>

<file path=xl/sharedStrings.xml><?xml version="1.0" encoding="utf-8"?>
<sst xmlns="http://schemas.openxmlformats.org/spreadsheetml/2006/main" count="551" uniqueCount="291">
  <si>
    <t>附件1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</si>
  <si>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</si>
  <si>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</si>
  <si>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</si>
  <si>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</si>
  <si>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</si>
  <si>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</si>
  <si>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</si>
  <si>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</si>
  <si>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</si>
  <si>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</si>
  <si>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</si>
  <si>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</si>
  <si>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</si>
  <si>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</si>
  <si>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</si>
  <si>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</si>
  <si>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</si>
  <si>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</si>
  <si>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</si>
  <si>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</si>
  <si>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</si>
  <si>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</si>
  <si>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 七、文化体育与传媒支出</t>
  </si>
  <si>
    <t xml:space="preserve">    八、社会保障和就业支出</t>
  </si>
  <si>
    <t xml:space="preserve">    九、医疗卫生与计划生育支出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</si>
  <si>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</si>
  <si>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</si>
  <si>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</si>
  <si>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</si>
  <si>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</si>
  <si>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</si>
  <si>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</si>
  <si>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</si>
  <si>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十八、国土海洋气象等支出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</si>
  <si>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</si>
  <si>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</si>
  <si>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</si>
  <si>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二十二、预备费</t>
  </si>
  <si>
    <t xml:space="preserve">    二十三、其他支出</t>
  </si>
  <si>
    <t xml:space="preserve">    二十四、债务还本支出</t>
  </si>
  <si>
    <t xml:space="preserve">    二十五、债务付息支出</t>
  </si>
  <si>
    <t xml:space="preserve">    二十六、债务发行费用支出</t>
  </si>
  <si>
    <t>收入合计</t>
  </si>
  <si>
    <t>支出合计</t>
  </si>
  <si>
    <t>附件2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</si>
  <si>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</si>
  <si>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</si>
  <si>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</si>
  <si>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</si>
  <si>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</si>
  <si>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</si>
  <si>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</si>
  <si>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</si>
  <si>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</si>
  <si>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农村工作局</t>
  </si>
  <si>
    <t>208</t>
  </si>
  <si>
    <t>社会保障和就业支出</t>
  </si>
  <si>
    <t>05</t>
  </si>
  <si>
    <t>行政事业单位离退休</t>
  </si>
  <si>
    <t>机关事业单位基本养老保险缴费支出</t>
  </si>
  <si>
    <t>27</t>
  </si>
  <si>
    <t>财政对其他社会保险基金的补助</t>
  </si>
  <si>
    <t>02</t>
  </si>
  <si>
    <t>财政对工伤保险基金的补助</t>
  </si>
  <si>
    <t>03</t>
  </si>
  <si>
    <t>财政对生育保险基金的补助</t>
  </si>
  <si>
    <t>210</t>
  </si>
  <si>
    <t>医疗卫生与计划生育支出</t>
  </si>
  <si>
    <t>11</t>
  </si>
  <si>
    <t>行政事业单位医疗</t>
  </si>
  <si>
    <t>01</t>
  </si>
  <si>
    <t>行政单位医疗</t>
  </si>
  <si>
    <t>公务员医疗补助</t>
  </si>
  <si>
    <t>213</t>
  </si>
  <si>
    <t>农林水支出</t>
  </si>
  <si>
    <t>农业</t>
  </si>
  <si>
    <t>行政运行</t>
  </si>
  <si>
    <t>09</t>
  </si>
  <si>
    <t>农产品质量安全</t>
  </si>
  <si>
    <t>19</t>
  </si>
  <si>
    <t>防灾救灾</t>
  </si>
  <si>
    <t>99</t>
  </si>
  <si>
    <t>其他农业支出</t>
  </si>
  <si>
    <t>林业</t>
  </si>
  <si>
    <t>动植物保护</t>
  </si>
  <si>
    <t>34</t>
  </si>
  <si>
    <t>林业防灾减灾</t>
  </si>
  <si>
    <t>其他林业支出</t>
  </si>
  <si>
    <t>水利</t>
  </si>
  <si>
    <t>14</t>
  </si>
  <si>
    <t>防汛</t>
  </si>
  <si>
    <t>15</t>
  </si>
  <si>
    <t>抗旱</t>
  </si>
  <si>
    <t>16</t>
  </si>
  <si>
    <t>农田水利</t>
  </si>
  <si>
    <t>35</t>
  </si>
  <si>
    <t>农村人畜饮水</t>
  </si>
  <si>
    <t>其他水利支出</t>
  </si>
  <si>
    <t>扶贫</t>
  </si>
  <si>
    <t>其他扶贫支出</t>
  </si>
  <si>
    <t>其他目标价格补贴</t>
  </si>
  <si>
    <t>其他农林水支出</t>
  </si>
  <si>
    <t>221</t>
  </si>
  <si>
    <t>住房保障支出</t>
  </si>
  <si>
    <t>住房改革支出</t>
  </si>
  <si>
    <t>住房公积金</t>
  </si>
  <si>
    <t>农业技术服务中心</t>
  </si>
  <si>
    <t>事业单位离退休</t>
  </si>
  <si>
    <t xml:space="preserve">  </t>
  </si>
  <si>
    <t>财政对失业保险基金的补助</t>
  </si>
  <si>
    <t>事业单位医疗</t>
  </si>
  <si>
    <t>04</t>
  </si>
  <si>
    <t>事业运行（农业）</t>
  </si>
  <si>
    <t>附件3</t>
  </si>
  <si>
    <t>一般公共预算基本支出表</t>
  </si>
  <si>
    <t>经济分类科目</t>
  </si>
  <si>
    <t>2018年基本支出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</si>
  <si>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</si>
  <si>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</si>
  <si>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</si>
  <si>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</si>
  <si>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</si>
  <si>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</si>
  <si>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</si>
  <si>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</si>
  <si>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</si>
  <si>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</si>
  <si>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</si>
  <si>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</si>
  <si>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</si>
  <si>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</si>
  <si>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</si>
  <si>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</si>
  <si>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</si>
  <si>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</si>
  <si>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</si>
  <si>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</si>
  <si>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</si>
  <si>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</si>
  <si>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</si>
  <si>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</si>
  <si>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</si>
  <si>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</si>
  <si>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</si>
  <si>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</si>
  <si>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维修(护)费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</si>
  <si>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</si>
  <si>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</si>
  <si>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</si>
  <si>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</si>
  <si>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</si>
  <si>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</si>
  <si>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</si>
  <si>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</si>
  <si>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</si>
  <si>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</si>
  <si>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</si>
  <si>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</si>
  <si>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</si>
  <si>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</si>
  <si>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</si>
  <si>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</si>
  <si>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</si>
  <si>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</si>
  <si>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</si>
  <si>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</si>
  <si>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</si>
  <si>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</si>
  <si>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助学金</t>
  </si>
  <si>
    <t xml:space="preserve">  奖励金</t>
  </si>
  <si>
    <t xml:space="preserve">  个人农业生产补贴</t>
  </si>
  <si>
    <t xml:space="preserve">  其他对个人和家庭的补助支出</t>
  </si>
  <si>
    <t>对企事业单位的补贴</t>
  </si>
  <si>
    <t xml:space="preserve">  企业政策性补贴</t>
  </si>
  <si>
    <t xml:space="preserve">  事业单位补贴</t>
  </si>
  <si>
    <t xml:space="preserve">  财政贴息</t>
  </si>
  <si>
    <t>转移性支出</t>
  </si>
  <si>
    <t xml:space="preserve">  不同级政府间转移性支出</t>
  </si>
  <si>
    <t xml:space="preserve">  同级政府间转移性支出</t>
  </si>
  <si>
    <t>债务利息支出</t>
  </si>
  <si>
    <t xml:space="preserve">  国内债务付息</t>
  </si>
  <si>
    <t xml:space="preserve">  国外债务付息</t>
  </si>
  <si>
    <t xml:space="preserve">  国内债务发行费用</t>
  </si>
  <si>
    <t xml:space="preserve">  国外债务发行费用</t>
  </si>
  <si>
    <t>基本建设支出</t>
  </si>
  <si>
    <t>房屋建筑物购置</t>
  </si>
  <si>
    <t>……</t>
  </si>
  <si>
    <t>其他基本建设支出</t>
  </si>
  <si>
    <t>其他资本性支出</t>
  </si>
  <si>
    <t>房屋建筑物构建</t>
  </si>
  <si>
    <t>其他资本性至粗</t>
  </si>
  <si>
    <t>附件4</t>
  </si>
  <si>
    <t>部门预算资金安排的“三公”经费预算情况表</t>
  </si>
  <si>
    <t xml:space="preserve">              </t>
  </si>
  <si>
    <t xml:space="preserve">     单位：万元</t>
  </si>
  <si>
    <t>2018年预算数</t>
  </si>
  <si>
    <t>2017年预算数</t>
  </si>
  <si>
    <t>其中:一般公共预算安排数增减对比</t>
  </si>
  <si>
    <t>2018年预算数（全口径）</t>
  </si>
  <si>
    <t>其中：一般公共预算安排预算数</t>
  </si>
  <si>
    <t>2017年预算数（全口径）</t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</si>
  <si>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</si>
  <si>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</si>
  <si>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</si>
  <si>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</si>
  <si>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</si>
  <si>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</si>
  <si>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</si>
  <si>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</si>
  <si>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t>附件5</t>
  </si>
  <si>
    <t>政府性基金预算拨款支出预算表</t>
  </si>
  <si>
    <t>单位代码</t>
  </si>
  <si>
    <t>单位名称（功能分类科目名称）</t>
  </si>
  <si>
    <t>总计</t>
  </si>
  <si>
    <t>债务还本支出</t>
  </si>
  <si>
    <t>其他支出</t>
  </si>
  <si>
    <t>无</t>
  </si>
  <si>
    <t>附件6</t>
  </si>
  <si>
    <t>部门收支总表</t>
  </si>
  <si>
    <t xml:space="preserve">收 入 项 目 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</si>
  <si>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</t>
    </r>
    <r>
      <rPr>
        <sz val="10"/>
        <rFont val="宋体"/>
        <charset val="134"/>
      </rPr>
      <t>年部门预算数</t>
    </r>
  </si>
  <si>
    <t>备    注</t>
  </si>
  <si>
    <t>支 出 项 目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</si>
  <si>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8年部门预算数</t>
    </r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</si>
  <si>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</si>
  <si>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</si>
  <si>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</si>
  <si>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</si>
  <si>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</si>
  <si>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</si>
  <si>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</si>
  <si>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</si>
  <si>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</si>
  <si>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</si>
  <si>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</si>
  <si>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</si>
  <si>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</si>
  <si>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</si>
  <si>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</si>
  <si>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</si>
  <si>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</si>
  <si>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</si>
  <si>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七、已列支结转指标资金</t>
  </si>
  <si>
    <t>本年收入合计</t>
  </si>
  <si>
    <t>本年支出合计</t>
  </si>
  <si>
    <t>上年结转、结余收入</t>
  </si>
  <si>
    <t>收入总计</t>
  </si>
  <si>
    <t>支出总计</t>
  </si>
  <si>
    <t>附件7</t>
  </si>
  <si>
    <t>部门收入总表</t>
  </si>
  <si>
    <t>单位名称</t>
  </si>
  <si>
    <t>一般公共预算收入</t>
  </si>
  <si>
    <t>政府性基金预算拨款</t>
  </si>
  <si>
    <t>纳入财政专户管理的收入安排资金</t>
  </si>
  <si>
    <t>未纳入财政专户管理的收入安排的资金</t>
  </si>
  <si>
    <t>其他上级补助收入</t>
  </si>
  <si>
    <t>其他结转、结余资金</t>
  </si>
  <si>
    <t>已列支结转指标资金</t>
  </si>
  <si>
    <t>经费拨款</t>
  </si>
  <si>
    <t>纳入预算管理的非税收入安排的资金</t>
  </si>
  <si>
    <t>一般债券收入</t>
  </si>
  <si>
    <t>市本级</t>
  </si>
  <si>
    <t>市本级（上年结转、结余）</t>
  </si>
  <si>
    <t>自治区补助</t>
  </si>
  <si>
    <t>自治区补助（上年结转、结余）</t>
  </si>
  <si>
    <t>专项债券收入</t>
  </si>
  <si>
    <t>专项债券收入（上年结转、结余）</t>
  </si>
  <si>
    <t>教育收费收入安排的资金</t>
  </si>
  <si>
    <t>教育收费收入安排的资金（上年结转、结余）</t>
  </si>
  <si>
    <t>其他收入安排的资金</t>
  </si>
  <si>
    <t>其他收入安排的资金（上年结转、结余）</t>
  </si>
  <si>
    <t>事业收入经营安排的资金</t>
  </si>
  <si>
    <t>经营收入安排的资金</t>
  </si>
  <si>
    <t>上年结转结余</t>
  </si>
  <si>
    <t>小计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</si>
  <si>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</si>
  <si>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</si>
  <si>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</si>
  <si>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</si>
  <si>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</si>
  <si>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上年结转、结余（非税收入安排的资金）</t>
  </si>
  <si>
    <t>一般债券（本年）</t>
  </si>
  <si>
    <t>一般债券（上年结转、结余）</t>
  </si>
  <si>
    <t>玉东新区农村工作局</t>
  </si>
  <si>
    <t>农业服务中心</t>
  </si>
  <si>
    <t xml:space="preserve">                                        </t>
  </si>
  <si>
    <t>附件8</t>
  </si>
  <si>
    <t>部门支出总表</t>
  </si>
  <si>
    <t>其他农林水利支出</t>
  </si>
  <si>
    <t>事业运行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</si>
</sst>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.00_ "/>
    <numFmt numFmtId="177" formatCode="#,##0.00_ "/>
    <numFmt numFmtId="178" formatCode="#,##0.00_ ;[Red]\-#,##0.00\ "/>
    <numFmt numFmtId="179" formatCode="#,##0_ "/>
  </numFmts>
  <fonts count="16">
    <font>
      <sz val="11"/>
      <color indexed="8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0"/>
      <color indexed="10"/>
      <name val="宋体"/>
      <charset val="134"/>
    </font>
    <font>
      <b/>
      <sz val="10"/>
      <color indexed="10"/>
      <name val="宋体"/>
      <charset val="134"/>
    </font>
    <font>
      <b/>
      <sz val="12"/>
      <color indexed="10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name val="Times New Roman"/>
      <family val="1"/>
    </font>
    <font>
      <b/>
      <sz val="10"/>
      <name val="宋体"/>
      <charset val="134"/>
    </font>
    <font>
      <sz val="16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41" fontId="14" fillId="0" borderId="0" applyFont="0" applyFill="0" applyBorder="0" applyAlignment="0" applyProtection="0">
      <alignment vertical="center"/>
    </xf>
  </cellStyleXfs>
  <cellXfs count="214">
    <xf numFmtId="0" fontId="0" fillId="0" borderId="0" xfId="0">
      <alignment vertical="center"/>
    </xf>
    <xf numFmtId="0" fontId="1" fillId="0" borderId="0" xfId="1" applyAlignment="1">
      <alignment vertical="center" wrapText="1"/>
    </xf>
    <xf numFmtId="0" fontId="2" fillId="0" borderId="0" xfId="1" applyFont="1" applyFill="1" applyAlignment="1"/>
    <xf numFmtId="0" fontId="2" fillId="0" borderId="0" xfId="1" applyFont="1" applyAlignment="1"/>
    <xf numFmtId="0" fontId="1" fillId="0" borderId="1" xfId="1" applyFill="1" applyBorder="1" applyAlignment="1"/>
    <xf numFmtId="0" fontId="1" fillId="0" borderId="0" xfId="1" applyAlignment="1"/>
    <xf numFmtId="0" fontId="3" fillId="0" borderId="0" xfId="1" applyFont="1" applyAlignment="1"/>
    <xf numFmtId="0" fontId="3" fillId="0" borderId="0" xfId="1" applyFont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vertical="center" wrapText="1"/>
    </xf>
    <xf numFmtId="0" fontId="3" fillId="0" borderId="5" xfId="1" applyFont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vertical="center"/>
    </xf>
    <xf numFmtId="49" fontId="6" fillId="0" borderId="5" xfId="1" applyNumberFormat="1" applyFont="1" applyFill="1" applyBorder="1" applyAlignment="1">
      <alignment horizontal="left" vertical="center"/>
    </xf>
    <xf numFmtId="178" fontId="5" fillId="0" borderId="2" xfId="1" applyNumberFormat="1" applyFont="1" applyFill="1" applyBorder="1" applyAlignment="1">
      <alignment horizontal="right" vertical="center"/>
    </xf>
    <xf numFmtId="49" fontId="7" fillId="0" borderId="5" xfId="1" applyNumberFormat="1" applyFont="1" applyFill="1" applyBorder="1" applyAlignment="1">
      <alignment horizontal="left" vertical="center"/>
    </xf>
    <xf numFmtId="49" fontId="3" fillId="0" borderId="2" xfId="1" applyNumberFormat="1" applyFont="1" applyFill="1" applyBorder="1" applyAlignment="1">
      <alignment vertical="center"/>
    </xf>
    <xf numFmtId="49" fontId="3" fillId="0" borderId="5" xfId="1" applyNumberFormat="1" applyFont="1" applyFill="1" applyBorder="1" applyAlignment="1">
      <alignment horizontal="left" vertical="center"/>
    </xf>
    <xf numFmtId="178" fontId="3" fillId="0" borderId="2" xfId="1" applyNumberFormat="1" applyFont="1" applyFill="1" applyBorder="1" applyAlignment="1">
      <alignment horizontal="right" vertical="center"/>
    </xf>
    <xf numFmtId="177" fontId="3" fillId="0" borderId="2" xfId="1" applyNumberFormat="1" applyFont="1" applyFill="1" applyBorder="1" applyAlignment="1">
      <alignment horizontal="right" vertical="center"/>
    </xf>
    <xf numFmtId="49" fontId="5" fillId="0" borderId="5" xfId="1" applyNumberFormat="1" applyFont="1" applyFill="1" applyBorder="1" applyAlignment="1">
      <alignment horizontal="left" vertical="center"/>
    </xf>
    <xf numFmtId="49" fontId="2" fillId="0" borderId="2" xfId="1" applyNumberFormat="1" applyFont="1" applyFill="1" applyBorder="1" applyAlignment="1">
      <alignment vertical="center"/>
    </xf>
    <xf numFmtId="178" fontId="5" fillId="0" borderId="4" xfId="1" applyNumberFormat="1" applyFont="1" applyFill="1" applyBorder="1" applyAlignment="1">
      <alignment horizontal="right" vertical="center"/>
    </xf>
    <xf numFmtId="177" fontId="2" fillId="0" borderId="5" xfId="1" applyNumberFormat="1" applyFont="1" applyFill="1" applyBorder="1" applyAlignment="1"/>
    <xf numFmtId="49" fontId="3" fillId="0" borderId="3" xfId="1" applyNumberFormat="1" applyFont="1" applyFill="1" applyBorder="1" applyAlignment="1">
      <alignment vertical="center"/>
    </xf>
    <xf numFmtId="49" fontId="3" fillId="0" borderId="6" xfId="1" applyNumberFormat="1" applyFont="1" applyFill="1" applyBorder="1" applyAlignment="1">
      <alignment horizontal="left" vertical="center"/>
    </xf>
    <xf numFmtId="178" fontId="3" fillId="0" borderId="3" xfId="1" applyNumberFormat="1" applyFont="1" applyFill="1" applyBorder="1" applyAlignment="1">
      <alignment horizontal="right" vertical="center"/>
    </xf>
    <xf numFmtId="177" fontId="3" fillId="0" borderId="3" xfId="1" applyNumberFormat="1" applyFont="1" applyFill="1" applyBorder="1" applyAlignment="1">
      <alignment horizontal="right" vertical="center"/>
    </xf>
    <xf numFmtId="178" fontId="3" fillId="0" borderId="5" xfId="1" applyNumberFormat="1" applyFont="1" applyFill="1" applyBorder="1" applyAlignment="1">
      <alignment horizontal="right" vertical="center"/>
    </xf>
    <xf numFmtId="0" fontId="1" fillId="0" borderId="2" xfId="1" applyNumberFormat="1" applyFill="1" applyBorder="1" applyAlignment="1"/>
    <xf numFmtId="0" fontId="1" fillId="0" borderId="7" xfId="1" applyNumberFormat="1" applyFill="1" applyBorder="1" applyAlignment="1"/>
    <xf numFmtId="0" fontId="3" fillId="0" borderId="0" xfId="1" applyFont="1" applyAlignment="1">
      <alignment horizontal="right" wrapText="1"/>
    </xf>
    <xf numFmtId="0" fontId="8" fillId="0" borderId="0" xfId="5" applyFont="1" applyFill="1" applyAlignment="1"/>
    <xf numFmtId="41" fontId="3" fillId="0" borderId="0" xfId="3" applyFont="1" applyFill="1" applyAlignment="1"/>
    <xf numFmtId="41" fontId="1" fillId="0" borderId="0" xfId="3" applyFont="1" applyAlignment="1">
      <alignment horizontal="center"/>
    </xf>
    <xf numFmtId="0" fontId="1" fillId="0" borderId="0" xfId="5" applyFont="1" applyAlignment="1"/>
    <xf numFmtId="0" fontId="14" fillId="0" borderId="0" xfId="5" applyAlignment="1">
      <alignment horizontal="left" vertical="center"/>
    </xf>
    <xf numFmtId="0" fontId="14" fillId="0" borderId="0" xfId="5" applyFill="1" applyAlignment="1">
      <alignment horizontal="right" vertical="center" wrapText="1"/>
    </xf>
    <xf numFmtId="0" fontId="14" fillId="0" borderId="0" xfId="5" applyAlignment="1"/>
    <xf numFmtId="0" fontId="9" fillId="0" borderId="0" xfId="5" applyFont="1" applyAlignment="1"/>
    <xf numFmtId="0" fontId="10" fillId="0" borderId="0" xfId="5" applyFont="1" applyFill="1" applyAlignment="1">
      <alignment horizontal="centerContinuous"/>
    </xf>
    <xf numFmtId="0" fontId="8" fillId="0" borderId="0" xfId="5" applyFont="1" applyFill="1" applyAlignment="1">
      <alignment horizontal="centerContinuous"/>
    </xf>
    <xf numFmtId="0" fontId="3" fillId="0" borderId="0" xfId="5" applyFont="1" applyFill="1" applyAlignment="1">
      <alignment horizontal="left" vertical="center"/>
    </xf>
    <xf numFmtId="0" fontId="3" fillId="0" borderId="0" xfId="5" applyNumberFormat="1" applyFont="1" applyFill="1" applyAlignment="1" applyProtection="1"/>
    <xf numFmtId="49" fontId="3" fillId="0" borderId="4" xfId="5" applyNumberFormat="1" applyFont="1" applyFill="1" applyBorder="1" applyAlignment="1" applyProtection="1">
      <alignment horizontal="center" vertical="center" wrapText="1"/>
    </xf>
    <xf numFmtId="49" fontId="3" fillId="2" borderId="4" xfId="5" applyNumberFormat="1" applyFont="1" applyFill="1" applyBorder="1" applyAlignment="1" applyProtection="1">
      <alignment horizontal="center" vertical="center" wrapText="1"/>
    </xf>
    <xf numFmtId="49" fontId="3" fillId="0" borderId="3" xfId="5" applyNumberFormat="1" applyFont="1" applyFill="1" applyBorder="1" applyAlignment="1" applyProtection="1">
      <alignment horizontal="center" vertical="center"/>
    </xf>
    <xf numFmtId="0" fontId="3" fillId="0" borderId="3" xfId="5" applyNumberFormat="1" applyFont="1" applyFill="1" applyBorder="1" applyAlignment="1" applyProtection="1">
      <alignment horizontal="center" vertical="center"/>
    </xf>
    <xf numFmtId="49" fontId="3" fillId="0" borderId="5" xfId="5" applyNumberFormat="1" applyFont="1" applyFill="1" applyBorder="1" applyAlignment="1" applyProtection="1">
      <alignment horizontal="left" vertical="center" wrapText="1"/>
    </xf>
    <xf numFmtId="178" fontId="3" fillId="0" borderId="5" xfId="5" applyNumberFormat="1" applyFont="1" applyFill="1" applyBorder="1" applyAlignment="1" applyProtection="1">
      <alignment horizontal="right" vertical="center" wrapText="1"/>
    </xf>
    <xf numFmtId="0" fontId="0" fillId="0" borderId="2" xfId="0" applyBorder="1">
      <alignment vertical="center"/>
    </xf>
    <xf numFmtId="0" fontId="3" fillId="0" borderId="2" xfId="1" applyNumberFormat="1" applyFont="1" applyFill="1" applyBorder="1" applyAlignment="1">
      <alignment horizontal="left" vertical="center"/>
    </xf>
    <xf numFmtId="49" fontId="3" fillId="0" borderId="9" xfId="5" applyNumberFormat="1" applyFont="1" applyFill="1" applyBorder="1" applyAlignment="1" applyProtection="1">
      <alignment horizontal="center" vertical="center" wrapText="1"/>
    </xf>
    <xf numFmtId="49" fontId="3" fillId="2" borderId="4" xfId="5" applyNumberFormat="1" applyFont="1" applyFill="1" applyBorder="1" applyAlignment="1">
      <alignment horizontal="center" vertical="center" wrapText="1"/>
    </xf>
    <xf numFmtId="49" fontId="3" fillId="2" borderId="8" xfId="5" applyNumberFormat="1" applyFont="1" applyFill="1" applyBorder="1" applyAlignment="1">
      <alignment horizontal="center" vertical="center" wrapText="1"/>
    </xf>
    <xf numFmtId="178" fontId="3" fillId="0" borderId="2" xfId="5" applyNumberFormat="1" applyFont="1" applyFill="1" applyBorder="1" applyAlignment="1" applyProtection="1">
      <alignment horizontal="right" vertical="center" wrapText="1"/>
    </xf>
    <xf numFmtId="178" fontId="3" fillId="0" borderId="1" xfId="5" applyNumberFormat="1" applyFont="1" applyFill="1" applyBorder="1" applyAlignment="1" applyProtection="1">
      <alignment horizontal="right" vertical="center" wrapText="1"/>
    </xf>
    <xf numFmtId="0" fontId="3" fillId="0" borderId="2" xfId="5" applyNumberFormat="1" applyFont="1" applyFill="1" applyBorder="1" applyAlignment="1" applyProtection="1">
      <alignment horizontal="center" vertical="center"/>
    </xf>
    <xf numFmtId="49" fontId="3" fillId="0" borderId="2" xfId="5" applyNumberFormat="1" applyFont="1" applyFill="1" applyBorder="1" applyAlignment="1" applyProtection="1">
      <alignment horizontal="center" vertical="center" wrapText="1"/>
    </xf>
    <xf numFmtId="49" fontId="3" fillId="2" borderId="2" xfId="5" applyNumberFormat="1" applyFont="1" applyFill="1" applyBorder="1" applyAlignment="1" applyProtection="1">
      <alignment horizontal="center" vertical="center" wrapText="1"/>
    </xf>
    <xf numFmtId="178" fontId="9" fillId="0" borderId="5" xfId="5" applyNumberFormat="1" applyFont="1" applyFill="1" applyBorder="1" applyAlignment="1" applyProtection="1">
      <alignment horizontal="right" vertical="center" wrapText="1"/>
    </xf>
    <xf numFmtId="0" fontId="3" fillId="0" borderId="0" xfId="5" applyNumberFormat="1" applyFont="1" applyFill="1" applyAlignment="1" applyProtection="1">
      <alignment horizontal="right"/>
    </xf>
    <xf numFmtId="41" fontId="0" fillId="0" borderId="0" xfId="3" applyFont="1" applyAlignment="1"/>
    <xf numFmtId="178" fontId="9" fillId="0" borderId="2" xfId="3" applyNumberFormat="1" applyFont="1" applyFill="1" applyBorder="1" applyAlignment="1">
      <alignment horizontal="right" vertical="center" wrapText="1"/>
    </xf>
    <xf numFmtId="41" fontId="0" fillId="0" borderId="0" xfId="3" applyFont="1" applyFill="1" applyAlignment="1">
      <alignment horizontal="right" vertical="center" wrapText="1"/>
    </xf>
    <xf numFmtId="0" fontId="3" fillId="0" borderId="0" xfId="5" applyFont="1" applyAlignment="1"/>
    <xf numFmtId="0" fontId="8" fillId="0" borderId="0" xfId="5" applyFont="1" applyAlignment="1"/>
    <xf numFmtId="0" fontId="3" fillId="0" borderId="0" xfId="5" applyFont="1" applyAlignment="1">
      <alignment horizontal="center" vertical="center" wrapText="1"/>
    </xf>
    <xf numFmtId="0" fontId="3" fillId="0" borderId="0" xfId="5" applyFont="1" applyFill="1" applyAlignment="1">
      <alignment vertical="center" wrapText="1"/>
    </xf>
    <xf numFmtId="0" fontId="3" fillId="0" borderId="0" xfId="5" applyFont="1" applyAlignment="1">
      <alignment vertical="center" wrapText="1"/>
    </xf>
    <xf numFmtId="0" fontId="3" fillId="0" borderId="0" xfId="5" applyFont="1" applyFill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1" fillId="0" borderId="0" xfId="5" applyFont="1" applyFill="1" applyAlignment="1"/>
    <xf numFmtId="41" fontId="3" fillId="0" borderId="0" xfId="6" applyFont="1" applyFill="1" applyAlignment="1"/>
    <xf numFmtId="0" fontId="3" fillId="0" borderId="5" xfId="5" applyFont="1" applyFill="1" applyBorder="1" applyAlignment="1">
      <alignment horizontal="center" vertical="center" wrapText="1"/>
    </xf>
    <xf numFmtId="0" fontId="3" fillId="0" borderId="3" xfId="5" applyNumberFormat="1" applyFont="1" applyFill="1" applyBorder="1" applyAlignment="1">
      <alignment horizontal="center" vertical="center" wrapText="1"/>
    </xf>
    <xf numFmtId="0" fontId="3" fillId="0" borderId="2" xfId="5" applyFont="1" applyBorder="1" applyAlignment="1">
      <alignment horizontal="center" vertical="center" wrapText="1"/>
    </xf>
    <xf numFmtId="0" fontId="3" fillId="0" borderId="5" xfId="5" applyFont="1" applyBorder="1" applyAlignment="1">
      <alignment horizontal="center" vertical="center" wrapText="1"/>
    </xf>
    <xf numFmtId="0" fontId="3" fillId="0" borderId="5" xfId="5" applyFont="1" applyFill="1" applyBorder="1" applyAlignment="1">
      <alignment vertical="center" wrapText="1"/>
    </xf>
    <xf numFmtId="0" fontId="3" fillId="0" borderId="2" xfId="5" applyNumberFormat="1" applyFont="1" applyFill="1" applyBorder="1" applyAlignment="1">
      <alignment vertical="center" wrapText="1"/>
    </xf>
    <xf numFmtId="177" fontId="3" fillId="0" borderId="7" xfId="5" applyNumberFormat="1" applyFont="1" applyFill="1" applyBorder="1" applyAlignment="1">
      <alignment vertical="center" wrapText="1"/>
    </xf>
    <xf numFmtId="177" fontId="3" fillId="0" borderId="5" xfId="5" applyNumberFormat="1" applyFont="1" applyFill="1" applyBorder="1" applyAlignment="1">
      <alignment vertical="center" wrapText="1"/>
    </xf>
    <xf numFmtId="0" fontId="3" fillId="0" borderId="7" xfId="5" applyFont="1" applyFill="1" applyBorder="1" applyAlignment="1">
      <alignment vertical="center" wrapText="1"/>
    </xf>
    <xf numFmtId="0" fontId="3" fillId="0" borderId="5" xfId="5" applyFont="1" applyFill="1" applyBorder="1" applyAlignment="1">
      <alignment horizontal="left" vertical="center" wrapText="1"/>
    </xf>
    <xf numFmtId="177" fontId="3" fillId="0" borderId="5" xfId="5" applyNumberFormat="1" applyFont="1" applyFill="1" applyBorder="1" applyAlignment="1">
      <alignment horizontal="left" vertical="center" wrapText="1"/>
    </xf>
    <xf numFmtId="0" fontId="3" fillId="0" borderId="5" xfId="5" applyFont="1" applyBorder="1" applyAlignment="1">
      <alignment vertical="center" wrapText="1"/>
    </xf>
    <xf numFmtId="177" fontId="3" fillId="0" borderId="2" xfId="5" applyNumberFormat="1" applyFont="1" applyFill="1" applyBorder="1" applyAlignment="1">
      <alignment vertical="center" wrapText="1"/>
    </xf>
    <xf numFmtId="177" fontId="3" fillId="0" borderId="7" xfId="5" applyNumberFormat="1" applyFont="1" applyFill="1" applyBorder="1" applyAlignment="1">
      <alignment horizontal="center" vertical="center" wrapText="1"/>
    </xf>
    <xf numFmtId="177" fontId="11" fillId="0" borderId="5" xfId="5" applyNumberFormat="1" applyFont="1" applyFill="1" applyBorder="1" applyAlignment="1">
      <alignment vertical="center" wrapText="1"/>
    </xf>
    <xf numFmtId="0" fontId="3" fillId="2" borderId="7" xfId="5" applyFont="1" applyFill="1" applyBorder="1" applyAlignment="1">
      <alignment horizontal="center" vertical="center" wrapText="1"/>
    </xf>
    <xf numFmtId="0" fontId="12" fillId="0" borderId="5" xfId="5" applyFont="1" applyFill="1" applyBorder="1" applyAlignment="1">
      <alignment horizontal="center" vertical="center" wrapText="1"/>
    </xf>
    <xf numFmtId="177" fontId="12" fillId="0" borderId="7" xfId="5" applyNumberFormat="1" applyFont="1" applyFill="1" applyBorder="1" applyAlignment="1">
      <alignment horizontal="right" vertical="center" wrapText="1"/>
    </xf>
    <xf numFmtId="177" fontId="12" fillId="0" borderId="5" xfId="5" applyNumberFormat="1" applyFont="1" applyFill="1" applyBorder="1" applyAlignment="1">
      <alignment horizontal="center" vertical="center" wrapText="1"/>
    </xf>
    <xf numFmtId="0" fontId="12" fillId="0" borderId="7" xfId="5" applyFont="1" applyFill="1" applyBorder="1" applyAlignment="1">
      <alignment horizontal="center" vertical="center" wrapText="1"/>
    </xf>
    <xf numFmtId="0" fontId="3" fillId="2" borderId="2" xfId="5" applyFont="1" applyFill="1" applyBorder="1" applyAlignment="1">
      <alignment vertical="center" wrapText="1"/>
    </xf>
    <xf numFmtId="0" fontId="3" fillId="0" borderId="2" xfId="5" applyFont="1" applyFill="1" applyBorder="1" applyAlignment="1">
      <alignment vertical="center" wrapText="1"/>
    </xf>
    <xf numFmtId="0" fontId="3" fillId="0" borderId="7" xfId="5" applyFont="1" applyFill="1" applyBorder="1" applyAlignment="1">
      <alignment horizontal="center" vertical="center" wrapText="1"/>
    </xf>
    <xf numFmtId="3" fontId="3" fillId="0" borderId="0" xfId="5" applyNumberFormat="1" applyFont="1" applyFill="1" applyAlignment="1">
      <alignment vertical="center" wrapText="1"/>
    </xf>
    <xf numFmtId="0" fontId="3" fillId="0" borderId="0" xfId="5" applyNumberFormat="1" applyFont="1" applyFill="1" applyAlignment="1" applyProtection="1">
      <alignment horizontal="left" vertical="center"/>
    </xf>
    <xf numFmtId="0" fontId="14" fillId="0" borderId="0" xfId="5" applyFill="1" applyAlignment="1"/>
    <xf numFmtId="0" fontId="1" fillId="0" borderId="0" xfId="1" applyFill="1" applyAlignment="1"/>
    <xf numFmtId="0" fontId="3" fillId="0" borderId="0" xfId="2" applyFont="1" applyAlignment="1"/>
    <xf numFmtId="0" fontId="1" fillId="0" borderId="0" xfId="2" applyAlignment="1"/>
    <xf numFmtId="0" fontId="3" fillId="0" borderId="0" xfId="2" applyFont="1" applyAlignment="1">
      <alignment vertical="center" wrapText="1"/>
    </xf>
    <xf numFmtId="0" fontId="3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vertical="center"/>
    </xf>
    <xf numFmtId="178" fontId="3" fillId="0" borderId="2" xfId="2" applyNumberFormat="1" applyFont="1" applyFill="1" applyBorder="1" applyAlignment="1">
      <alignment horizontal="right" vertical="center"/>
    </xf>
    <xf numFmtId="0" fontId="3" fillId="0" borderId="2" xfId="1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vertical="center" wrapText="1"/>
    </xf>
    <xf numFmtId="0" fontId="1" fillId="0" borderId="0" xfId="1" applyAlignment="1">
      <alignment wrapText="1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178" fontId="3" fillId="0" borderId="2" xfId="1" applyNumberFormat="1" applyFont="1" applyFill="1" applyBorder="1" applyAlignment="1"/>
    <xf numFmtId="0" fontId="1" fillId="0" borderId="2" xfId="1" applyFill="1" applyBorder="1" applyAlignment="1"/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/>
    <xf numFmtId="0" fontId="7" fillId="0" borderId="0" xfId="1" applyFont="1" applyFill="1" applyAlignment="1"/>
    <xf numFmtId="0" fontId="6" fillId="0" borderId="2" xfId="1" applyNumberFormat="1" applyFont="1" applyFill="1" applyBorder="1" applyAlignment="1">
      <alignment horizontal="left" vertical="center"/>
    </xf>
    <xf numFmtId="178" fontId="6" fillId="0" borderId="2" xfId="1" applyNumberFormat="1" applyFont="1" applyFill="1" applyBorder="1" applyAlignment="1">
      <alignment horizontal="right" vertical="center"/>
    </xf>
    <xf numFmtId="0" fontId="5" fillId="0" borderId="2" xfId="1" applyNumberFormat="1" applyFont="1" applyFill="1" applyBorder="1" applyAlignment="1">
      <alignment horizontal="left" vertical="center"/>
    </xf>
    <xf numFmtId="49" fontId="1" fillId="0" borderId="0" xfId="1" applyNumberFormat="1" applyAlignment="1"/>
    <xf numFmtId="49" fontId="3" fillId="0" borderId="0" xfId="1" applyNumberFormat="1" applyFont="1" applyAlignment="1">
      <alignment vertical="center"/>
    </xf>
    <xf numFmtId="49" fontId="3" fillId="0" borderId="2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177" fontId="1" fillId="0" borderId="2" xfId="1" applyNumberFormat="1" applyFont="1" applyFill="1" applyBorder="1" applyAlignment="1"/>
    <xf numFmtId="177" fontId="3" fillId="0" borderId="2" xfId="1" applyNumberFormat="1" applyFont="1" applyFill="1" applyBorder="1" applyAlignment="1"/>
    <xf numFmtId="0" fontId="3" fillId="0" borderId="5" xfId="1" applyNumberFormat="1" applyFont="1" applyFill="1" applyBorder="1" applyAlignment="1">
      <alignment vertical="center"/>
    </xf>
    <xf numFmtId="4" fontId="1" fillId="0" borderId="0" xfId="1" applyNumberFormat="1" applyFill="1" applyAlignment="1"/>
    <xf numFmtId="0" fontId="12" fillId="0" borderId="5" xfId="1" applyNumberFormat="1" applyFont="1" applyFill="1" applyBorder="1" applyAlignment="1">
      <alignment vertical="center"/>
    </xf>
    <xf numFmtId="177" fontId="3" fillId="0" borderId="7" xfId="1" applyNumberFormat="1" applyFont="1" applyFill="1" applyBorder="1" applyAlignment="1">
      <alignment horizontal="right" vertical="center"/>
    </xf>
    <xf numFmtId="0" fontId="3" fillId="0" borderId="5" xfId="1" applyNumberFormat="1" applyFont="1" applyFill="1" applyBorder="1" applyAlignment="1">
      <alignment horizontal="left" vertical="center"/>
    </xf>
    <xf numFmtId="0" fontId="12" fillId="0" borderId="5" xfId="1" applyNumberFormat="1" applyFont="1" applyFill="1" applyBorder="1" applyAlignment="1">
      <alignment horizontal="left" vertical="center"/>
    </xf>
    <xf numFmtId="177" fontId="1" fillId="0" borderId="2" xfId="1" applyNumberFormat="1" applyFill="1" applyBorder="1" applyAlignment="1"/>
    <xf numFmtId="0" fontId="1" fillId="0" borderId="2" xfId="1" applyBorder="1" applyAlignment="1"/>
    <xf numFmtId="49" fontId="1" fillId="0" borderId="2" xfId="1" applyNumberFormat="1" applyBorder="1" applyAlignment="1"/>
    <xf numFmtId="49" fontId="1" fillId="0" borderId="2" xfId="1" applyNumberFormat="1" applyFill="1" applyBorder="1" applyAlignment="1"/>
    <xf numFmtId="0" fontId="3" fillId="0" borderId="0" xfId="1" applyNumberFormat="1" applyFont="1" applyFill="1" applyAlignment="1">
      <alignment horizontal="left" vertical="center"/>
    </xf>
    <xf numFmtId="179" fontId="3" fillId="0" borderId="0" xfId="1" applyNumberFormat="1" applyFont="1" applyFill="1" applyAlignment="1"/>
    <xf numFmtId="0" fontId="1" fillId="0" borderId="0" xfId="4" applyFill="1" applyAlignment="1"/>
    <xf numFmtId="0" fontId="1" fillId="0" borderId="0" xfId="4" applyAlignment="1"/>
    <xf numFmtId="0" fontId="3" fillId="0" borderId="0" xfId="4" applyFont="1" applyAlignment="1"/>
    <xf numFmtId="0" fontId="3" fillId="0" borderId="0" xfId="4" applyFont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 wrapText="1"/>
    </xf>
    <xf numFmtId="176" fontId="3" fillId="0" borderId="2" xfId="4" applyNumberFormat="1" applyFont="1" applyFill="1" applyBorder="1" applyAlignment="1">
      <alignment vertical="center"/>
    </xf>
    <xf numFmtId="178" fontId="3" fillId="0" borderId="2" xfId="4" applyNumberFormat="1" applyFont="1" applyFill="1" applyBorder="1" applyAlignment="1">
      <alignment horizontal="right" vertical="center"/>
    </xf>
    <xf numFmtId="0" fontId="3" fillId="0" borderId="2" xfId="4" applyFont="1" applyFill="1" applyBorder="1" applyAlignment="1"/>
    <xf numFmtId="176" fontId="3" fillId="0" borderId="2" xfId="4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49" fontId="6" fillId="0" borderId="2" xfId="1" applyNumberFormat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3" fillId="0" borderId="10" xfId="2" applyFont="1" applyBorder="1" applyAlignment="1">
      <alignment horizontal="right" wrapText="1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0" fontId="10" fillId="0" borderId="0" xfId="5" applyFont="1" applyAlignment="1">
      <alignment horizontal="center" vertical="center"/>
    </xf>
    <xf numFmtId="0" fontId="3" fillId="0" borderId="10" xfId="5" applyFont="1" applyBorder="1" applyAlignment="1">
      <alignment horizontal="right"/>
    </xf>
    <xf numFmtId="0" fontId="9" fillId="0" borderId="10" xfId="5" applyNumberFormat="1" applyFont="1" applyFill="1" applyBorder="1" applyAlignment="1" applyProtection="1">
      <alignment horizontal="center" vertical="center" wrapText="1"/>
    </xf>
    <xf numFmtId="0" fontId="9" fillId="0" borderId="1" xfId="5" applyNumberFormat="1" applyFont="1" applyFill="1" applyBorder="1" applyAlignment="1" applyProtection="1">
      <alignment horizontal="center" vertical="center" wrapText="1"/>
    </xf>
    <xf numFmtId="0" fontId="9" fillId="0" borderId="5" xfId="5" applyNumberFormat="1" applyFont="1" applyFill="1" applyBorder="1" applyAlignment="1" applyProtection="1">
      <alignment horizontal="center" vertical="center" wrapText="1"/>
    </xf>
    <xf numFmtId="0" fontId="9" fillId="0" borderId="2" xfId="5" applyNumberFormat="1" applyFont="1" applyFill="1" applyBorder="1" applyAlignment="1" applyProtection="1">
      <alignment horizontal="center" vertical="center" wrapText="1"/>
    </xf>
    <xf numFmtId="41" fontId="3" fillId="0" borderId="3" xfId="3" applyFont="1" applyBorder="1" applyAlignment="1">
      <alignment horizontal="center" vertical="center" wrapText="1"/>
    </xf>
    <xf numFmtId="41" fontId="3" fillId="0" borderId="11" xfId="3" applyFont="1" applyBorder="1" applyAlignment="1">
      <alignment horizontal="center" vertical="center" wrapText="1"/>
    </xf>
    <xf numFmtId="41" fontId="3" fillId="0" borderId="4" xfId="3" applyFont="1" applyBorder="1" applyAlignment="1">
      <alignment horizontal="center" vertical="center" wrapText="1"/>
    </xf>
    <xf numFmtId="49" fontId="3" fillId="0" borderId="8" xfId="5" applyNumberFormat="1" applyFont="1" applyFill="1" applyBorder="1" applyAlignment="1" applyProtection="1">
      <alignment horizontal="center" vertical="center" wrapText="1"/>
    </xf>
    <xf numFmtId="49" fontId="3" fillId="0" borderId="5" xfId="5" applyNumberFormat="1" applyFont="1" applyFill="1" applyBorder="1" applyAlignment="1" applyProtection="1">
      <alignment horizontal="center" vertical="center" wrapText="1"/>
    </xf>
    <xf numFmtId="0" fontId="9" fillId="0" borderId="4" xfId="5" applyNumberFormat="1" applyFont="1" applyFill="1" applyBorder="1" applyAlignment="1" applyProtection="1">
      <alignment horizontal="center" vertical="center" wrapText="1"/>
    </xf>
    <xf numFmtId="49" fontId="9" fillId="0" borderId="8" xfId="5" applyNumberFormat="1" applyFont="1" applyFill="1" applyBorder="1" applyAlignment="1" applyProtection="1">
      <alignment horizontal="center" vertical="center" wrapText="1"/>
    </xf>
    <xf numFmtId="49" fontId="9" fillId="0" borderId="5" xfId="5" applyNumberFormat="1" applyFont="1" applyFill="1" applyBorder="1" applyAlignment="1" applyProtection="1">
      <alignment horizontal="center" vertical="center" wrapText="1"/>
    </xf>
    <xf numFmtId="49" fontId="9" fillId="0" borderId="4" xfId="5" applyNumberFormat="1" applyFont="1" applyFill="1" applyBorder="1" applyAlignment="1" applyProtection="1">
      <alignment horizontal="center" vertical="center" wrapText="1"/>
    </xf>
    <xf numFmtId="49" fontId="9" fillId="0" borderId="2" xfId="5" applyNumberFormat="1" applyFont="1" applyFill="1" applyBorder="1" applyAlignment="1" applyProtection="1">
      <alignment horizontal="center" vertical="center" wrapText="1"/>
    </xf>
    <xf numFmtId="0" fontId="3" fillId="0" borderId="2" xfId="3" applyNumberFormat="1" applyFont="1" applyFill="1" applyBorder="1" applyAlignment="1" applyProtection="1">
      <alignment horizontal="center" vertical="center" wrapText="1"/>
    </xf>
    <xf numFmtId="0" fontId="3" fillId="0" borderId="3" xfId="3" applyNumberFormat="1" applyFont="1" applyFill="1" applyBorder="1" applyAlignment="1" applyProtection="1">
      <alignment horizontal="center" vertical="center" wrapText="1"/>
    </xf>
    <xf numFmtId="49" fontId="9" fillId="2" borderId="5" xfId="5" applyNumberFormat="1" applyFont="1" applyFill="1" applyBorder="1" applyAlignment="1">
      <alignment horizontal="center" vertical="center" wrapText="1"/>
    </xf>
    <xf numFmtId="49" fontId="9" fillId="2" borderId="2" xfId="5" applyNumberFormat="1" applyFont="1" applyFill="1" applyBorder="1" applyAlignment="1">
      <alignment horizontal="center" vertical="center" wrapText="1"/>
    </xf>
    <xf numFmtId="49" fontId="9" fillId="2" borderId="3" xfId="5" applyNumberFormat="1" applyFont="1" applyFill="1" applyBorder="1" applyAlignment="1">
      <alignment horizontal="center" vertical="center" wrapText="1"/>
    </xf>
    <xf numFmtId="49" fontId="3" fillId="0" borderId="10" xfId="5" applyNumberFormat="1" applyFont="1" applyFill="1" applyBorder="1" applyAlignment="1" applyProtection="1">
      <alignment horizontal="center" vertical="center" wrapText="1"/>
    </xf>
    <xf numFmtId="49" fontId="3" fillId="0" borderId="1" xfId="5" applyNumberFormat="1" applyFont="1" applyFill="1" applyBorder="1" applyAlignment="1" applyProtection="1">
      <alignment horizontal="center" vertical="center" wrapText="1"/>
    </xf>
    <xf numFmtId="49" fontId="3" fillId="0" borderId="4" xfId="5" applyNumberFormat="1" applyFont="1" applyFill="1" applyBorder="1" applyAlignment="1" applyProtection="1">
      <alignment horizontal="center" vertical="center" wrapText="1"/>
    </xf>
    <xf numFmtId="49" fontId="3" fillId="0" borderId="2" xfId="5" applyNumberFormat="1" applyFont="1" applyFill="1" applyBorder="1" applyAlignment="1" applyProtection="1">
      <alignment horizontal="center" vertical="center" wrapText="1"/>
    </xf>
    <xf numFmtId="49" fontId="3" fillId="2" borderId="5" xfId="5" applyNumberFormat="1" applyFont="1" applyFill="1" applyBorder="1" applyAlignment="1" applyProtection="1">
      <alignment horizontal="center" vertical="center"/>
    </xf>
    <xf numFmtId="49" fontId="3" fillId="2" borderId="1" xfId="5" applyNumberFormat="1" applyFont="1" applyFill="1" applyBorder="1" applyAlignment="1" applyProtection="1">
      <alignment horizontal="center" vertical="center"/>
    </xf>
    <xf numFmtId="49" fontId="3" fillId="2" borderId="7" xfId="5" applyNumberFormat="1" applyFont="1" applyFill="1" applyBorder="1" applyAlignment="1" applyProtection="1">
      <alignment horizontal="center" vertical="center"/>
    </xf>
    <xf numFmtId="49" fontId="3" fillId="2" borderId="5" xfId="5" applyNumberFormat="1" applyFont="1" applyFill="1" applyBorder="1" applyAlignment="1" applyProtection="1">
      <alignment horizontal="center" vertical="center" wrapText="1"/>
    </xf>
    <xf numFmtId="49" fontId="3" fillId="2" borderId="1" xfId="5" applyNumberFormat="1" applyFont="1" applyFill="1" applyBorder="1" applyAlignment="1" applyProtection="1">
      <alignment horizontal="center" vertical="center" wrapText="1"/>
    </xf>
    <xf numFmtId="49" fontId="3" fillId="2" borderId="7" xfId="5" applyNumberFormat="1" applyFont="1" applyFill="1" applyBorder="1" applyAlignment="1" applyProtection="1">
      <alignment horizontal="center" vertical="center" wrapText="1"/>
    </xf>
    <xf numFmtId="0" fontId="9" fillId="0" borderId="7" xfId="5" applyNumberFormat="1" applyFont="1" applyFill="1" applyBorder="1" applyAlignment="1" applyProtection="1">
      <alignment horizontal="center" vertical="center" wrapText="1"/>
    </xf>
    <xf numFmtId="49" fontId="3" fillId="0" borderId="5" xfId="5" applyNumberFormat="1" applyFont="1" applyFill="1" applyBorder="1" applyAlignment="1" applyProtection="1">
      <alignment horizontal="center" vertical="center"/>
    </xf>
    <xf numFmtId="49" fontId="3" fillId="0" borderId="1" xfId="5" applyNumberFormat="1" applyFont="1" applyFill="1" applyBorder="1" applyAlignment="1" applyProtection="1">
      <alignment horizontal="center" vertical="center"/>
    </xf>
    <xf numFmtId="49" fontId="3" fillId="0" borderId="7" xfId="5" applyNumberFormat="1" applyFont="1" applyFill="1" applyBorder="1" applyAlignment="1" applyProtection="1">
      <alignment horizontal="center" vertical="center"/>
    </xf>
    <xf numFmtId="0" fontId="3" fillId="0" borderId="5" xfId="3" applyNumberFormat="1" applyFont="1" applyFill="1" applyBorder="1" applyAlignment="1" applyProtection="1">
      <alignment horizontal="center" vertical="center"/>
    </xf>
    <xf numFmtId="0" fontId="3" fillId="0" borderId="1" xfId="3" applyNumberFormat="1" applyFont="1" applyFill="1" applyBorder="1" applyAlignment="1" applyProtection="1">
      <alignment horizontal="center" vertical="center"/>
    </xf>
    <xf numFmtId="0" fontId="3" fillId="0" borderId="7" xfId="3" applyNumberFormat="1" applyFont="1" applyFill="1" applyBorder="1" applyAlignment="1" applyProtection="1">
      <alignment horizontal="center" vertical="center"/>
    </xf>
    <xf numFmtId="0" fontId="4" fillId="0" borderId="0" xfId="1" applyFont="1" applyAlignment="1">
      <alignment horizont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7">
    <cellStyle name="常规" xfId="0" builtinId="0"/>
    <cellStyle name="常规 2" xfId="4"/>
    <cellStyle name="常规 3" xfId="1"/>
    <cellStyle name="常规 3_5.政府性基金预算拨款支出预算表" xfId="2"/>
    <cellStyle name="常规 4" xfId="5"/>
    <cellStyle name="千位分隔[0] 2" xfId="6"/>
    <cellStyle name="千位分隔[0]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showGridLines="0" showZeros="0" tabSelected="1" workbookViewId="0">
      <selection activeCell="I15" sqref="I15"/>
    </sheetView>
  </sheetViews>
  <sheetFormatPr defaultColWidth="9" defaultRowHeight="14.25"/>
  <cols>
    <col min="1" max="1" width="22.625" style="146" customWidth="1"/>
    <col min="2" max="2" width="8.875" style="146" customWidth="1"/>
    <col min="3" max="3" width="25.125" style="146" customWidth="1"/>
    <col min="4" max="4" width="11.5" style="146" customWidth="1"/>
    <col min="5" max="5" width="12.75" style="146" customWidth="1"/>
    <col min="6" max="6" width="9.25" style="146" customWidth="1"/>
    <col min="7" max="16384" width="9" style="146"/>
  </cols>
  <sheetData>
    <row r="1" spans="1:6" ht="14.25" customHeight="1">
      <c r="A1" s="147" t="s">
        <v>0</v>
      </c>
    </row>
    <row r="2" spans="1:6" ht="20.25" customHeight="1">
      <c r="A2" s="155" t="s">
        <v>1</v>
      </c>
      <c r="B2" s="155"/>
      <c r="C2" s="155"/>
      <c r="D2" s="155"/>
      <c r="E2" s="155"/>
      <c r="F2" s="155"/>
    </row>
    <row r="3" spans="1:6" ht="20.25" customHeight="1">
      <c r="A3" s="147"/>
      <c r="B3" s="147"/>
      <c r="C3" s="147"/>
      <c r="D3" s="147"/>
      <c r="E3" s="147"/>
      <c r="F3" s="148" t="s">
        <v>2</v>
      </c>
    </row>
    <row r="4" spans="1:6" ht="18.75" customHeight="1">
      <c r="A4" s="156" t="s">
        <v>3</v>
      </c>
      <c r="B4" s="156"/>
      <c r="C4" s="156" t="s">
        <v>4</v>
      </c>
      <c r="D4" s="156"/>
      <c r="E4" s="156"/>
      <c r="F4" s="156"/>
    </row>
    <row r="5" spans="1:6" ht="36.950000000000003" customHeight="1">
      <c r="A5" s="149" t="s">
        <v>5</v>
      </c>
      <c r="B5" s="149" t="s">
        <v>6</v>
      </c>
      <c r="C5" s="149" t="s">
        <v>5</v>
      </c>
      <c r="D5" s="149" t="s">
        <v>7</v>
      </c>
      <c r="E5" s="150" t="s">
        <v>8</v>
      </c>
      <c r="F5" s="150" t="s">
        <v>9</v>
      </c>
    </row>
    <row r="6" spans="1:6" s="145" customFormat="1" ht="18.75" customHeight="1">
      <c r="A6" s="151" t="s">
        <v>10</v>
      </c>
      <c r="B6" s="152">
        <v>1368.48</v>
      </c>
      <c r="C6" s="151" t="s">
        <v>11</v>
      </c>
      <c r="D6" s="152">
        <v>1368.48</v>
      </c>
      <c r="E6" s="152">
        <v>1368.48</v>
      </c>
      <c r="F6" s="152">
        <f>SUM(F7:F32)</f>
        <v>0</v>
      </c>
    </row>
    <row r="7" spans="1:6" s="145" customFormat="1" ht="18.75" customHeight="1">
      <c r="A7" s="151" t="s">
        <v>12</v>
      </c>
      <c r="B7" s="152">
        <v>1368.48</v>
      </c>
      <c r="C7" s="119" t="s">
        <v>13</v>
      </c>
      <c r="D7" s="152">
        <f t="shared" ref="D7" si="0">E7+F7</f>
        <v>0</v>
      </c>
      <c r="E7" s="152">
        <v>0</v>
      </c>
      <c r="F7" s="152">
        <v>0</v>
      </c>
    </row>
    <row r="8" spans="1:6" s="145" customFormat="1" ht="18.75" customHeight="1">
      <c r="A8" s="151" t="s">
        <v>14</v>
      </c>
      <c r="B8" s="152">
        <v>0</v>
      </c>
      <c r="C8" s="119" t="s">
        <v>15</v>
      </c>
      <c r="D8" s="152">
        <f t="shared" ref="D8:D13" si="1">E8+F8</f>
        <v>0</v>
      </c>
      <c r="E8" s="152">
        <v>0</v>
      </c>
      <c r="F8" s="152">
        <v>0</v>
      </c>
    </row>
    <row r="9" spans="1:6" s="145" customFormat="1" ht="18.75" customHeight="1">
      <c r="A9" s="151"/>
      <c r="B9" s="152"/>
      <c r="C9" s="119" t="s">
        <v>16</v>
      </c>
      <c r="D9" s="152">
        <f t="shared" si="1"/>
        <v>0</v>
      </c>
      <c r="E9" s="152">
        <v>0</v>
      </c>
      <c r="F9" s="152">
        <v>0</v>
      </c>
    </row>
    <row r="10" spans="1:6" s="145" customFormat="1" ht="18.75" customHeight="1">
      <c r="A10" s="151" t="s">
        <v>17</v>
      </c>
      <c r="B10" s="152"/>
      <c r="C10" s="119" t="s">
        <v>18</v>
      </c>
      <c r="D10" s="152">
        <f t="shared" si="1"/>
        <v>0</v>
      </c>
      <c r="E10" s="152">
        <v>0</v>
      </c>
      <c r="F10" s="152">
        <v>0</v>
      </c>
    </row>
    <row r="11" spans="1:6" s="145" customFormat="1" ht="18.75" customHeight="1">
      <c r="A11" s="151" t="s">
        <v>19</v>
      </c>
      <c r="B11" s="152"/>
      <c r="C11" s="119" t="s">
        <v>20</v>
      </c>
      <c r="D11" s="152">
        <f t="shared" si="1"/>
        <v>0</v>
      </c>
      <c r="E11" s="152"/>
      <c r="F11" s="152">
        <v>0</v>
      </c>
    </row>
    <row r="12" spans="1:6" s="145" customFormat="1" ht="18.75" customHeight="1">
      <c r="A12" s="151" t="s">
        <v>21</v>
      </c>
      <c r="B12" s="152">
        <v>0</v>
      </c>
      <c r="C12" s="119" t="s">
        <v>22</v>
      </c>
      <c r="D12" s="152">
        <f t="shared" si="1"/>
        <v>0</v>
      </c>
      <c r="E12" s="152">
        <v>0</v>
      </c>
      <c r="F12" s="152">
        <v>0</v>
      </c>
    </row>
    <row r="13" spans="1:6" s="145" customFormat="1" ht="18.75" customHeight="1">
      <c r="A13" s="151"/>
      <c r="B13" s="152"/>
      <c r="C13" s="119" t="s">
        <v>23</v>
      </c>
      <c r="D13" s="152">
        <f t="shared" si="1"/>
        <v>0</v>
      </c>
      <c r="E13" s="152">
        <v>0</v>
      </c>
      <c r="F13" s="152">
        <v>0</v>
      </c>
    </row>
    <row r="14" spans="1:6" s="145" customFormat="1" ht="18.75" customHeight="1">
      <c r="A14" s="153"/>
      <c r="B14" s="152"/>
      <c r="C14" s="119" t="s">
        <v>24</v>
      </c>
      <c r="D14" s="152">
        <v>25.35</v>
      </c>
      <c r="E14" s="152">
        <v>25.35</v>
      </c>
      <c r="F14" s="152">
        <v>0</v>
      </c>
    </row>
    <row r="15" spans="1:6" s="145" customFormat="1" ht="18.75" customHeight="1">
      <c r="A15" s="153"/>
      <c r="B15" s="152"/>
      <c r="C15" s="119" t="s">
        <v>25</v>
      </c>
      <c r="D15" s="152">
        <v>15.56</v>
      </c>
      <c r="E15" s="152">
        <v>15.56</v>
      </c>
      <c r="F15" s="152">
        <v>0</v>
      </c>
    </row>
    <row r="16" spans="1:6" s="145" customFormat="1" ht="18.75" customHeight="1">
      <c r="A16" s="153"/>
      <c r="B16" s="152"/>
      <c r="C16" s="119" t="s">
        <v>26</v>
      </c>
      <c r="D16" s="152">
        <f t="shared" ref="D16" si="2">E16+F16</f>
        <v>0</v>
      </c>
      <c r="E16" s="152">
        <v>0</v>
      </c>
      <c r="F16" s="152">
        <v>0</v>
      </c>
    </row>
    <row r="17" spans="1:6" s="145" customFormat="1" ht="18.75" customHeight="1">
      <c r="A17" s="153"/>
      <c r="B17" s="152"/>
      <c r="C17" s="119" t="s">
        <v>27</v>
      </c>
      <c r="D17" s="152">
        <f>E17+F17</f>
        <v>0</v>
      </c>
      <c r="E17" s="152">
        <v>0</v>
      </c>
      <c r="F17" s="152">
        <v>0</v>
      </c>
    </row>
    <row r="18" spans="1:6" s="145" customFormat="1" ht="18.75" customHeight="1">
      <c r="A18" s="153"/>
      <c r="B18" s="152"/>
      <c r="C18" s="119" t="s">
        <v>28</v>
      </c>
      <c r="D18" s="152">
        <v>1313.24</v>
      </c>
      <c r="E18" s="152">
        <v>1313.24</v>
      </c>
      <c r="F18" s="152">
        <v>0</v>
      </c>
    </row>
    <row r="19" spans="1:6" s="145" customFormat="1" ht="18.75" customHeight="1">
      <c r="A19" s="153"/>
      <c r="B19" s="152"/>
      <c r="C19" s="119" t="s">
        <v>29</v>
      </c>
      <c r="D19" s="152">
        <f t="shared" ref="D19" si="3">E19+F19</f>
        <v>0</v>
      </c>
      <c r="E19" s="152">
        <v>0</v>
      </c>
      <c r="F19" s="152">
        <v>0</v>
      </c>
    </row>
    <row r="20" spans="1:6" s="145" customFormat="1" ht="18.75" customHeight="1">
      <c r="A20" s="153"/>
      <c r="B20" s="152"/>
      <c r="C20" s="119" t="s">
        <v>30</v>
      </c>
      <c r="D20" s="152">
        <f>E20+F20</f>
        <v>0</v>
      </c>
      <c r="E20" s="152">
        <v>0</v>
      </c>
      <c r="F20" s="152">
        <v>0</v>
      </c>
    </row>
    <row r="21" spans="1:6" s="145" customFormat="1" ht="18.75" customHeight="1">
      <c r="A21" s="153"/>
      <c r="B21" s="152"/>
      <c r="C21" s="119" t="s">
        <v>31</v>
      </c>
      <c r="D21" s="152">
        <f>E21+F21</f>
        <v>0</v>
      </c>
      <c r="E21" s="152">
        <v>0</v>
      </c>
      <c r="F21" s="152">
        <v>0</v>
      </c>
    </row>
    <row r="22" spans="1:6" s="145" customFormat="1" ht="18.75" customHeight="1">
      <c r="A22" s="153"/>
      <c r="B22" s="152"/>
      <c r="C22" s="119" t="s">
        <v>32</v>
      </c>
      <c r="D22" s="152">
        <f>E22+F22</f>
        <v>0</v>
      </c>
      <c r="E22" s="152">
        <v>0</v>
      </c>
      <c r="F22" s="152">
        <v>0</v>
      </c>
    </row>
    <row r="23" spans="1:6" s="145" customFormat="1" ht="18.75" customHeight="1">
      <c r="A23" s="153"/>
      <c r="B23" s="152"/>
      <c r="C23" s="119" t="s">
        <v>33</v>
      </c>
      <c r="D23" s="152">
        <f>E23+F23</f>
        <v>0</v>
      </c>
      <c r="E23" s="152">
        <v>0</v>
      </c>
      <c r="F23" s="152">
        <v>0</v>
      </c>
    </row>
    <row r="24" spans="1:6" s="145" customFormat="1" ht="18.75" customHeight="1">
      <c r="A24" s="153"/>
      <c r="B24" s="152"/>
      <c r="C24" s="119" t="s">
        <v>34</v>
      </c>
      <c r="D24" s="152">
        <f>E24+F24</f>
        <v>0</v>
      </c>
      <c r="E24" s="152">
        <v>0</v>
      </c>
      <c r="F24" s="152">
        <v>0</v>
      </c>
    </row>
    <row r="25" spans="1:6" s="145" customFormat="1" ht="18.75" customHeight="1">
      <c r="A25" s="153"/>
      <c r="B25" s="152"/>
      <c r="C25" s="119" t="s">
        <v>35</v>
      </c>
      <c r="D25" s="152">
        <v>14.33</v>
      </c>
      <c r="E25" s="152">
        <v>14.33</v>
      </c>
      <c r="F25" s="152">
        <v>0</v>
      </c>
    </row>
    <row r="26" spans="1:6" s="145" customFormat="1" ht="18.75" customHeight="1">
      <c r="A26" s="153"/>
      <c r="B26" s="152"/>
      <c r="C26" s="119" t="s">
        <v>36</v>
      </c>
      <c r="D26" s="152">
        <f t="shared" ref="D26" si="4">E26+F26</f>
        <v>0</v>
      </c>
      <c r="E26" s="152">
        <v>0</v>
      </c>
      <c r="F26" s="152">
        <v>0</v>
      </c>
    </row>
    <row r="27" spans="1:6" s="145" customFormat="1" ht="18.75" customHeight="1">
      <c r="A27" s="153"/>
      <c r="B27" s="152"/>
      <c r="C27" s="119" t="s">
        <v>37</v>
      </c>
      <c r="D27" s="152">
        <f t="shared" ref="D27:D33" si="5">E27+F27</f>
        <v>0</v>
      </c>
      <c r="E27" s="152">
        <v>0</v>
      </c>
      <c r="F27" s="152">
        <v>0</v>
      </c>
    </row>
    <row r="28" spans="1:6" s="145" customFormat="1" ht="18.75" customHeight="1">
      <c r="A28" s="153"/>
      <c r="B28" s="152"/>
      <c r="C28" s="119" t="s">
        <v>38</v>
      </c>
      <c r="D28" s="152">
        <f t="shared" si="5"/>
        <v>0</v>
      </c>
      <c r="E28" s="152">
        <v>0</v>
      </c>
      <c r="F28" s="152">
        <v>0</v>
      </c>
    </row>
    <row r="29" spans="1:6" s="145" customFormat="1" ht="18.75" customHeight="1">
      <c r="A29" s="153"/>
      <c r="B29" s="152"/>
      <c r="C29" s="119" t="s">
        <v>39</v>
      </c>
      <c r="D29" s="152">
        <f t="shared" si="5"/>
        <v>0</v>
      </c>
      <c r="E29" s="152">
        <v>0</v>
      </c>
      <c r="F29" s="152">
        <v>0</v>
      </c>
    </row>
    <row r="30" spans="1:6" s="145" customFormat="1" ht="18.75" customHeight="1">
      <c r="A30" s="153"/>
      <c r="B30" s="152"/>
      <c r="C30" s="119" t="s">
        <v>40</v>
      </c>
      <c r="D30" s="152">
        <f t="shared" si="5"/>
        <v>0</v>
      </c>
      <c r="E30" s="152">
        <v>0</v>
      </c>
      <c r="F30" s="152">
        <v>0</v>
      </c>
    </row>
    <row r="31" spans="1:6" s="145" customFormat="1" ht="18.75" customHeight="1">
      <c r="A31" s="153"/>
      <c r="B31" s="152"/>
      <c r="C31" s="119" t="s">
        <v>41</v>
      </c>
      <c r="D31" s="152">
        <f t="shared" si="5"/>
        <v>0</v>
      </c>
      <c r="E31" s="152">
        <v>0</v>
      </c>
      <c r="F31" s="152">
        <v>0</v>
      </c>
    </row>
    <row r="32" spans="1:6" s="145" customFormat="1" ht="18.75" customHeight="1">
      <c r="A32" s="153"/>
      <c r="B32" s="152"/>
      <c r="C32" s="119" t="s">
        <v>42</v>
      </c>
      <c r="D32" s="152">
        <f t="shared" si="5"/>
        <v>0</v>
      </c>
      <c r="E32" s="152">
        <v>0</v>
      </c>
      <c r="F32" s="152">
        <v>0</v>
      </c>
    </row>
    <row r="33" spans="1:6" s="145" customFormat="1" ht="18.75" customHeight="1">
      <c r="A33" s="154" t="s">
        <v>43</v>
      </c>
      <c r="B33" s="152">
        <v>1368.48</v>
      </c>
      <c r="C33" s="154" t="s">
        <v>44</v>
      </c>
      <c r="D33" s="152">
        <f t="shared" si="5"/>
        <v>1368.48</v>
      </c>
      <c r="E33" s="152">
        <f>E6</f>
        <v>1368.48</v>
      </c>
      <c r="F33" s="152">
        <f>F6</f>
        <v>0</v>
      </c>
    </row>
  </sheetData>
  <sheetProtection sheet="1" formatCells="0" formatColumns="0" formatRows="0"/>
  <mergeCells count="3">
    <mergeCell ref="A2:F2"/>
    <mergeCell ref="A4:B4"/>
    <mergeCell ref="C4:F4"/>
  </mergeCells>
  <phoneticPr fontId="15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97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XFC61"/>
  <sheetViews>
    <sheetView showGridLines="0" showZeros="0" workbookViewId="0">
      <selection activeCell="J11" sqref="J11"/>
    </sheetView>
  </sheetViews>
  <sheetFormatPr defaultColWidth="3.5" defaultRowHeight="14.25"/>
  <cols>
    <col min="1" max="1" width="4" style="5" customWidth="1"/>
    <col min="2" max="2" width="2.875" style="125" customWidth="1"/>
    <col min="3" max="3" width="3.25" style="125" customWidth="1"/>
    <col min="4" max="4" width="27.875" style="5" customWidth="1"/>
    <col min="5" max="5" width="14.5" style="5" customWidth="1"/>
    <col min="6" max="6" width="15" style="5" customWidth="1"/>
    <col min="7" max="7" width="16.25" style="5" customWidth="1"/>
    <col min="8" max="32" width="9" style="5" customWidth="1"/>
    <col min="33" max="224" width="3.5" style="5" customWidth="1"/>
    <col min="225" max="254" width="9" style="5" customWidth="1"/>
    <col min="255" max="16383" width="3.5" style="5"/>
  </cols>
  <sheetData>
    <row r="1" spans="1:8" ht="14.25" customHeight="1">
      <c r="A1" s="157" t="s">
        <v>45</v>
      </c>
      <c r="B1" s="157"/>
    </row>
    <row r="2" spans="1:8" ht="25.5" customHeight="1">
      <c r="A2" s="158" t="s">
        <v>46</v>
      </c>
      <c r="B2" s="159"/>
      <c r="C2" s="159"/>
      <c r="D2" s="159"/>
      <c r="E2" s="159"/>
      <c r="F2" s="159"/>
      <c r="G2" s="159"/>
    </row>
    <row r="3" spans="1:8" ht="16.5" customHeight="1">
      <c r="A3" s="112"/>
      <c r="B3" s="126"/>
      <c r="C3" s="126"/>
      <c r="D3" s="112"/>
      <c r="E3" s="112"/>
      <c r="F3" s="112"/>
      <c r="G3" s="113" t="s">
        <v>2</v>
      </c>
    </row>
    <row r="4" spans="1:8" ht="19.5" customHeight="1">
      <c r="A4" s="160" t="s">
        <v>47</v>
      </c>
      <c r="B4" s="160"/>
      <c r="C4" s="160"/>
      <c r="D4" s="163" t="s">
        <v>48</v>
      </c>
      <c r="E4" s="164" t="s">
        <v>7</v>
      </c>
      <c r="F4" s="160" t="s">
        <v>49</v>
      </c>
      <c r="G4" s="164" t="s">
        <v>50</v>
      </c>
    </row>
    <row r="5" spans="1:8" ht="19.5" customHeight="1">
      <c r="A5" s="114" t="s">
        <v>51</v>
      </c>
      <c r="B5" s="127" t="s">
        <v>52</v>
      </c>
      <c r="C5" s="127" t="s">
        <v>53</v>
      </c>
      <c r="D5" s="163"/>
      <c r="E5" s="164"/>
      <c r="F5" s="160"/>
      <c r="G5" s="164"/>
    </row>
    <row r="6" spans="1:8" ht="19.5" customHeight="1">
      <c r="A6" s="114" t="s">
        <v>54</v>
      </c>
      <c r="B6" s="127" t="s">
        <v>54</v>
      </c>
      <c r="C6" s="127" t="s">
        <v>54</v>
      </c>
      <c r="D6" s="115" t="s">
        <v>54</v>
      </c>
      <c r="E6" s="116">
        <v>1</v>
      </c>
      <c r="F6" s="128">
        <v>2</v>
      </c>
      <c r="G6" s="129">
        <v>3</v>
      </c>
    </row>
    <row r="7" spans="1:8" customFormat="1" ht="19.5" customHeight="1">
      <c r="A7" s="114"/>
      <c r="B7" s="127"/>
      <c r="C7" s="127"/>
      <c r="D7" s="130" t="s">
        <v>7</v>
      </c>
      <c r="E7" s="131">
        <f>F7+G7</f>
        <v>1368.4764</v>
      </c>
      <c r="F7" s="132">
        <f>SUM(F11:F60)</f>
        <v>198.47030000000001</v>
      </c>
      <c r="G7" s="18">
        <f>SUM(G22:G38)</f>
        <v>1170.0061000000001</v>
      </c>
      <c r="H7" s="5"/>
    </row>
    <row r="8" spans="1:8" s="99" customFormat="1" ht="19.5" customHeight="1">
      <c r="A8" s="161" t="s">
        <v>55</v>
      </c>
      <c r="B8" s="162"/>
      <c r="C8" s="162"/>
      <c r="D8" s="133"/>
      <c r="E8" s="18"/>
      <c r="F8" s="18"/>
      <c r="G8" s="18"/>
      <c r="H8" s="134"/>
    </row>
    <row r="9" spans="1:8" ht="19.5" customHeight="1">
      <c r="A9" s="15" t="s">
        <v>56</v>
      </c>
      <c r="B9" s="15"/>
      <c r="C9" s="15"/>
      <c r="D9" s="135" t="s">
        <v>57</v>
      </c>
      <c r="E9" s="18"/>
      <c r="F9" s="18"/>
      <c r="G9" s="18"/>
    </row>
    <row r="10" spans="1:8" ht="19.5" customHeight="1">
      <c r="A10" s="15"/>
      <c r="B10" s="15" t="s">
        <v>58</v>
      </c>
      <c r="C10" s="15"/>
      <c r="D10" s="133" t="s">
        <v>59</v>
      </c>
      <c r="E10" s="18"/>
      <c r="F10" s="136">
        <v>0</v>
      </c>
      <c r="G10" s="18"/>
    </row>
    <row r="11" spans="1:8" ht="19.5" customHeight="1">
      <c r="A11" s="15"/>
      <c r="B11" s="15"/>
      <c r="C11" s="15" t="s">
        <v>58</v>
      </c>
      <c r="D11" s="137" t="s">
        <v>60</v>
      </c>
      <c r="E11" s="18">
        <v>7.2290000000000001</v>
      </c>
      <c r="F11" s="136">
        <v>7.2290000000000001</v>
      </c>
      <c r="G11" s="18"/>
    </row>
    <row r="12" spans="1:8" ht="19.5" customHeight="1">
      <c r="A12" s="15"/>
      <c r="B12" s="15" t="s">
        <v>61</v>
      </c>
      <c r="C12" s="15"/>
      <c r="D12" s="137" t="s">
        <v>62</v>
      </c>
      <c r="E12" s="18">
        <v>0</v>
      </c>
      <c r="F12" s="136">
        <v>0</v>
      </c>
      <c r="G12" s="18"/>
    </row>
    <row r="13" spans="1:8" ht="19.5" customHeight="1">
      <c r="A13" s="15"/>
      <c r="B13" s="15"/>
      <c r="C13" s="15" t="s">
        <v>63</v>
      </c>
      <c r="D13" s="133" t="s">
        <v>64</v>
      </c>
      <c r="E13" s="18">
        <v>7.2300000000000003E-2</v>
      </c>
      <c r="F13" s="136">
        <v>7.2300000000000003E-2</v>
      </c>
      <c r="G13" s="18"/>
    </row>
    <row r="14" spans="1:8" ht="19.5" customHeight="1">
      <c r="A14" s="15"/>
      <c r="B14" s="15"/>
      <c r="C14" s="15" t="s">
        <v>65</v>
      </c>
      <c r="D14" s="133" t="s">
        <v>66</v>
      </c>
      <c r="E14" s="18">
        <v>0.14460000000000001</v>
      </c>
      <c r="F14" s="136">
        <v>0.14460000000000001</v>
      </c>
      <c r="G14" s="18"/>
    </row>
    <row r="15" spans="1:8" ht="19.5" customHeight="1">
      <c r="A15" s="15" t="s">
        <v>67</v>
      </c>
      <c r="B15" s="15"/>
      <c r="C15" s="15"/>
      <c r="D15" s="135" t="s">
        <v>68</v>
      </c>
      <c r="E15" s="18">
        <v>0</v>
      </c>
      <c r="F15" s="136">
        <v>0</v>
      </c>
      <c r="G15" s="18"/>
    </row>
    <row r="16" spans="1:8" ht="19.5" customHeight="1">
      <c r="A16" s="15"/>
      <c r="B16" s="15" t="s">
        <v>69</v>
      </c>
      <c r="C16" s="15"/>
      <c r="D16" s="137" t="s">
        <v>70</v>
      </c>
      <c r="E16" s="18">
        <v>0</v>
      </c>
      <c r="F16" s="136">
        <v>0</v>
      </c>
      <c r="G16" s="18"/>
    </row>
    <row r="17" spans="1:7" ht="19.5" customHeight="1">
      <c r="A17" s="15"/>
      <c r="B17" s="15"/>
      <c r="C17" s="15" t="s">
        <v>71</v>
      </c>
      <c r="D17" s="137" t="s">
        <v>72</v>
      </c>
      <c r="E17" s="18">
        <v>2.8915999999999999</v>
      </c>
      <c r="F17" s="136">
        <v>2.8915999999999999</v>
      </c>
      <c r="G17" s="18"/>
    </row>
    <row r="18" spans="1:7" ht="19.5" customHeight="1">
      <c r="A18" s="15"/>
      <c r="B18" s="15"/>
      <c r="C18" s="15" t="s">
        <v>65</v>
      </c>
      <c r="D18" s="133" t="s">
        <v>73</v>
      </c>
      <c r="E18" s="18">
        <v>1.4458</v>
      </c>
      <c r="F18" s="136">
        <v>1.4458</v>
      </c>
      <c r="G18" s="18"/>
    </row>
    <row r="19" spans="1:7" ht="19.5" customHeight="1">
      <c r="A19" s="15" t="s">
        <v>74</v>
      </c>
      <c r="B19" s="15"/>
      <c r="C19" s="15"/>
      <c r="D19" s="135" t="s">
        <v>75</v>
      </c>
      <c r="E19" s="18">
        <v>0</v>
      </c>
      <c r="F19" s="136">
        <v>0</v>
      </c>
      <c r="G19" s="18"/>
    </row>
    <row r="20" spans="1:7" ht="19.5" customHeight="1">
      <c r="A20" s="15"/>
      <c r="B20" s="15" t="s">
        <v>71</v>
      </c>
      <c r="C20" s="15"/>
      <c r="D20" s="133" t="s">
        <v>76</v>
      </c>
      <c r="E20" s="18">
        <v>0</v>
      </c>
      <c r="F20" s="136">
        <v>0</v>
      </c>
      <c r="G20" s="18"/>
    </row>
    <row r="21" spans="1:7" ht="19.5" customHeight="1">
      <c r="A21" s="15"/>
      <c r="B21" s="15"/>
      <c r="C21" s="15" t="s">
        <v>71</v>
      </c>
      <c r="D21" s="137" t="s">
        <v>77</v>
      </c>
      <c r="E21" s="18">
        <v>59.4039</v>
      </c>
      <c r="F21" s="136">
        <v>59.4039</v>
      </c>
      <c r="G21" s="18"/>
    </row>
    <row r="22" spans="1:7" ht="19.5" customHeight="1">
      <c r="A22" s="15"/>
      <c r="B22" s="15"/>
      <c r="C22" s="15" t="s">
        <v>78</v>
      </c>
      <c r="D22" s="137" t="s">
        <v>79</v>
      </c>
      <c r="E22" s="18">
        <v>1</v>
      </c>
      <c r="F22" s="18"/>
      <c r="G22" s="136">
        <v>1</v>
      </c>
    </row>
    <row r="23" spans="1:7" ht="19.5" customHeight="1">
      <c r="A23" s="15"/>
      <c r="B23" s="15"/>
      <c r="C23" s="15" t="s">
        <v>80</v>
      </c>
      <c r="D23" s="137" t="s">
        <v>81</v>
      </c>
      <c r="E23" s="18">
        <v>7</v>
      </c>
      <c r="F23" s="18"/>
      <c r="G23" s="136">
        <v>7</v>
      </c>
    </row>
    <row r="24" spans="1:7" ht="19.5" customHeight="1">
      <c r="A24" s="15"/>
      <c r="B24" s="15"/>
      <c r="C24" s="15" t="s">
        <v>82</v>
      </c>
      <c r="D24" s="137" t="s">
        <v>83</v>
      </c>
      <c r="E24" s="18">
        <v>72.099999999999994</v>
      </c>
      <c r="F24" s="18"/>
      <c r="G24" s="136">
        <v>72.099999999999994</v>
      </c>
    </row>
    <row r="25" spans="1:7" ht="19.5" customHeight="1">
      <c r="A25" s="15"/>
      <c r="B25" s="15" t="s">
        <v>63</v>
      </c>
      <c r="C25" s="15"/>
      <c r="D25" s="137" t="s">
        <v>84</v>
      </c>
      <c r="E25" s="18"/>
      <c r="F25" s="18"/>
      <c r="G25" s="136">
        <v>0</v>
      </c>
    </row>
    <row r="26" spans="1:7" ht="19.5" customHeight="1">
      <c r="A26" s="15"/>
      <c r="B26" s="15"/>
      <c r="C26" s="15" t="s">
        <v>69</v>
      </c>
      <c r="D26" s="137" t="s">
        <v>85</v>
      </c>
      <c r="E26" s="18">
        <v>6</v>
      </c>
      <c r="F26" s="136">
        <v>0</v>
      </c>
      <c r="G26" s="136">
        <v>6</v>
      </c>
    </row>
    <row r="27" spans="1:7" ht="19.5" customHeight="1">
      <c r="A27" s="15"/>
      <c r="B27" s="15"/>
      <c r="C27" s="15" t="s">
        <v>86</v>
      </c>
      <c r="D27" s="137" t="s">
        <v>87</v>
      </c>
      <c r="E27" s="18">
        <v>10</v>
      </c>
      <c r="F27" s="136">
        <v>0</v>
      </c>
      <c r="G27" s="136">
        <v>10</v>
      </c>
    </row>
    <row r="28" spans="1:7" ht="19.5" customHeight="1">
      <c r="A28" s="15"/>
      <c r="B28" s="15"/>
      <c r="C28" s="15" t="s">
        <v>82</v>
      </c>
      <c r="D28" s="137" t="s">
        <v>88</v>
      </c>
      <c r="E28" s="18">
        <v>15</v>
      </c>
      <c r="F28" s="136">
        <v>0</v>
      </c>
      <c r="G28" s="136">
        <v>15</v>
      </c>
    </row>
    <row r="29" spans="1:7" ht="19.5" customHeight="1">
      <c r="A29" s="15"/>
      <c r="B29" s="15" t="s">
        <v>65</v>
      </c>
      <c r="C29" s="15"/>
      <c r="D29" s="137" t="s">
        <v>89</v>
      </c>
      <c r="E29" s="18">
        <v>0</v>
      </c>
      <c r="F29" s="136">
        <v>0</v>
      </c>
      <c r="G29" s="136">
        <v>0</v>
      </c>
    </row>
    <row r="30" spans="1:7" ht="19.5" customHeight="1">
      <c r="A30" s="15"/>
      <c r="B30" s="15"/>
      <c r="C30" s="15" t="s">
        <v>90</v>
      </c>
      <c r="D30" s="137" t="s">
        <v>91</v>
      </c>
      <c r="E30" s="18">
        <v>10</v>
      </c>
      <c r="F30" s="136">
        <v>0</v>
      </c>
      <c r="G30" s="136">
        <v>10</v>
      </c>
    </row>
    <row r="31" spans="1:7" ht="19.5" customHeight="1">
      <c r="A31" s="15"/>
      <c r="B31" s="15"/>
      <c r="C31" s="15" t="s">
        <v>92</v>
      </c>
      <c r="D31" s="137" t="s">
        <v>93</v>
      </c>
      <c r="E31" s="18">
        <v>10</v>
      </c>
      <c r="F31" s="136">
        <v>0</v>
      </c>
      <c r="G31" s="136">
        <v>10</v>
      </c>
    </row>
    <row r="32" spans="1:7" ht="19.5" customHeight="1">
      <c r="A32" s="15"/>
      <c r="B32" s="15"/>
      <c r="C32" s="15" t="s">
        <v>94</v>
      </c>
      <c r="D32" s="137" t="s">
        <v>95</v>
      </c>
      <c r="E32" s="18">
        <v>645</v>
      </c>
      <c r="F32" s="136">
        <v>0</v>
      </c>
      <c r="G32" s="136">
        <v>645</v>
      </c>
    </row>
    <row r="33" spans="1:7" ht="19.5" customHeight="1">
      <c r="A33" s="15"/>
      <c r="B33" s="15"/>
      <c r="C33" s="15" t="s">
        <v>96</v>
      </c>
      <c r="D33" s="137" t="s">
        <v>97</v>
      </c>
      <c r="E33" s="18">
        <v>68.900000000000006</v>
      </c>
      <c r="F33" s="136">
        <v>0</v>
      </c>
      <c r="G33" s="136">
        <v>68.900000000000006</v>
      </c>
    </row>
    <row r="34" spans="1:7" ht="19.5" customHeight="1">
      <c r="A34" s="15"/>
      <c r="B34" s="15"/>
      <c r="C34" s="15" t="s">
        <v>82</v>
      </c>
      <c r="D34" s="137" t="s">
        <v>98</v>
      </c>
      <c r="E34" s="18">
        <v>65.655600000000007</v>
      </c>
      <c r="F34" s="136">
        <v>0</v>
      </c>
      <c r="G34" s="136">
        <v>65.655600000000007</v>
      </c>
    </row>
    <row r="35" spans="1:7" ht="19.5" customHeight="1">
      <c r="A35" s="15"/>
      <c r="B35" s="15" t="s">
        <v>58</v>
      </c>
      <c r="C35" s="15"/>
      <c r="D35" s="137" t="s">
        <v>99</v>
      </c>
      <c r="E35" s="18">
        <v>0</v>
      </c>
      <c r="F35" s="136">
        <v>0</v>
      </c>
      <c r="G35" s="136">
        <v>0</v>
      </c>
    </row>
    <row r="36" spans="1:7" ht="19.5" customHeight="1">
      <c r="A36" s="15"/>
      <c r="B36" s="15"/>
      <c r="C36" s="15" t="s">
        <v>82</v>
      </c>
      <c r="D36" s="137" t="s">
        <v>100</v>
      </c>
      <c r="E36" s="18">
        <v>61</v>
      </c>
      <c r="F36" s="136">
        <v>0</v>
      </c>
      <c r="G36" s="136">
        <v>61</v>
      </c>
    </row>
    <row r="37" spans="1:7" ht="19.5" customHeight="1">
      <c r="A37" s="15"/>
      <c r="B37" s="15" t="s">
        <v>82</v>
      </c>
      <c r="C37" s="15"/>
      <c r="D37" s="137" t="s">
        <v>101</v>
      </c>
      <c r="E37" s="18">
        <v>0</v>
      </c>
      <c r="F37" s="136">
        <v>0</v>
      </c>
      <c r="G37" s="136">
        <v>0</v>
      </c>
    </row>
    <row r="38" spans="1:7" ht="19.5" customHeight="1">
      <c r="A38" s="15"/>
      <c r="B38" s="15"/>
      <c r="C38" s="15" t="s">
        <v>82</v>
      </c>
      <c r="D38" s="137" t="s">
        <v>102</v>
      </c>
      <c r="E38" s="18">
        <v>198.35050000000001</v>
      </c>
      <c r="F38" s="136">
        <v>0</v>
      </c>
      <c r="G38" s="136">
        <v>198.35050000000001</v>
      </c>
    </row>
    <row r="39" spans="1:7" ht="19.5" customHeight="1">
      <c r="A39" s="15" t="s">
        <v>103</v>
      </c>
      <c r="B39" s="15"/>
      <c r="C39" s="15"/>
      <c r="D39" s="138" t="s">
        <v>104</v>
      </c>
      <c r="E39" s="18">
        <v>0</v>
      </c>
      <c r="F39" s="136">
        <v>0</v>
      </c>
      <c r="G39" s="139"/>
    </row>
    <row r="40" spans="1:7" ht="19.5" customHeight="1">
      <c r="A40" s="15"/>
      <c r="B40" s="15" t="s">
        <v>63</v>
      </c>
      <c r="C40" s="15"/>
      <c r="D40" s="137" t="s">
        <v>105</v>
      </c>
      <c r="E40" s="18">
        <v>0</v>
      </c>
      <c r="F40" s="136">
        <v>0</v>
      </c>
      <c r="G40" s="18"/>
    </row>
    <row r="41" spans="1:7" ht="19.5" customHeight="1">
      <c r="A41" s="15"/>
      <c r="B41" s="15"/>
      <c r="C41" s="15" t="s">
        <v>71</v>
      </c>
      <c r="D41" s="137" t="s">
        <v>106</v>
      </c>
      <c r="E41" s="18">
        <v>4.3373999999999997</v>
      </c>
      <c r="F41" s="136">
        <v>4.3373999999999997</v>
      </c>
      <c r="G41" s="18"/>
    </row>
    <row r="42" spans="1:7" ht="19.5" customHeight="1">
      <c r="A42" s="161" t="s">
        <v>107</v>
      </c>
      <c r="B42" s="162"/>
      <c r="C42" s="162"/>
      <c r="D42" s="137"/>
      <c r="E42" s="18">
        <v>0</v>
      </c>
      <c r="F42" s="136">
        <v>0</v>
      </c>
      <c r="G42" s="18"/>
    </row>
    <row r="43" spans="1:7" ht="19.5" customHeight="1">
      <c r="A43" s="15" t="s">
        <v>56</v>
      </c>
      <c r="B43" s="15"/>
      <c r="C43" s="15"/>
      <c r="D43" s="135" t="s">
        <v>57</v>
      </c>
      <c r="E43" s="18">
        <v>0</v>
      </c>
      <c r="F43" s="136">
        <v>0</v>
      </c>
      <c r="G43" s="18"/>
    </row>
    <row r="44" spans="1:7" ht="19.5" customHeight="1">
      <c r="A44" s="15"/>
      <c r="B44" s="15" t="s">
        <v>58</v>
      </c>
      <c r="C44" s="15"/>
      <c r="D44" s="133" t="s">
        <v>59</v>
      </c>
      <c r="E44" s="18">
        <v>0</v>
      </c>
      <c r="F44" s="136">
        <v>0</v>
      </c>
      <c r="G44" s="18"/>
    </row>
    <row r="45" spans="1:7" ht="19.5" customHeight="1">
      <c r="A45" s="15"/>
      <c r="B45" s="15"/>
      <c r="C45" s="15" t="s">
        <v>63</v>
      </c>
      <c r="D45" s="133" t="s">
        <v>108</v>
      </c>
      <c r="E45" s="18">
        <v>0.09</v>
      </c>
      <c r="F45" s="136">
        <v>0.09</v>
      </c>
      <c r="G45" s="18"/>
    </row>
    <row r="46" spans="1:7" ht="19.5" customHeight="1">
      <c r="A46" s="15" t="s">
        <v>109</v>
      </c>
      <c r="B46" s="15" t="s">
        <v>109</v>
      </c>
      <c r="C46" s="15" t="s">
        <v>58</v>
      </c>
      <c r="D46" s="133" t="s">
        <v>60</v>
      </c>
      <c r="E46" s="18">
        <v>16.645900000000001</v>
      </c>
      <c r="F46" s="136">
        <v>16.645900000000001</v>
      </c>
      <c r="G46" s="18"/>
    </row>
    <row r="47" spans="1:7" ht="19.5" customHeight="1">
      <c r="A47" s="140"/>
      <c r="B47" s="141" t="s">
        <v>61</v>
      </c>
      <c r="C47" s="141"/>
      <c r="D47" s="138" t="s">
        <v>62</v>
      </c>
      <c r="E47" s="18">
        <v>0</v>
      </c>
      <c r="F47" s="136">
        <v>0</v>
      </c>
      <c r="G47" s="139"/>
    </row>
    <row r="48" spans="1:7" ht="19.5" customHeight="1">
      <c r="A48" s="140"/>
      <c r="B48" s="141"/>
      <c r="C48" s="141" t="s">
        <v>71</v>
      </c>
      <c r="D48" s="137" t="s">
        <v>110</v>
      </c>
      <c r="E48" s="18">
        <v>0.41610000000000003</v>
      </c>
      <c r="F48" s="136">
        <v>0.41610000000000003</v>
      </c>
      <c r="G48" s="132"/>
    </row>
    <row r="49" spans="1:7" ht="19.5" customHeight="1">
      <c r="A49" s="15"/>
      <c r="B49" s="15"/>
      <c r="C49" s="15" t="s">
        <v>63</v>
      </c>
      <c r="D49" s="133" t="s">
        <v>64</v>
      </c>
      <c r="E49" s="18">
        <v>0.41610000000000003</v>
      </c>
      <c r="F49" s="136">
        <v>0.41610000000000003</v>
      </c>
      <c r="G49" s="18"/>
    </row>
    <row r="50" spans="1:7" ht="19.5" customHeight="1">
      <c r="A50" s="15"/>
      <c r="B50" s="15"/>
      <c r="C50" s="15" t="s">
        <v>65</v>
      </c>
      <c r="D50" s="133" t="s">
        <v>66</v>
      </c>
      <c r="E50" s="18">
        <v>0.33289999999999997</v>
      </c>
      <c r="F50" s="136">
        <v>0.33289999999999997</v>
      </c>
      <c r="G50" s="18"/>
    </row>
    <row r="51" spans="1:7" ht="19.5" customHeight="1">
      <c r="A51" s="15" t="s">
        <v>67</v>
      </c>
      <c r="B51" s="15"/>
      <c r="C51" s="15"/>
      <c r="D51" s="135" t="s">
        <v>68</v>
      </c>
      <c r="E51" s="18">
        <v>0</v>
      </c>
      <c r="F51" s="136">
        <v>0</v>
      </c>
      <c r="G51" s="18"/>
    </row>
    <row r="52" spans="1:7" ht="19.5" customHeight="1">
      <c r="A52" s="140"/>
      <c r="B52" s="141" t="s">
        <v>69</v>
      </c>
      <c r="C52" s="141"/>
      <c r="D52" s="137" t="s">
        <v>70</v>
      </c>
      <c r="E52" s="18">
        <v>0</v>
      </c>
      <c r="F52" s="136">
        <v>0</v>
      </c>
      <c r="G52" s="139"/>
    </row>
    <row r="53" spans="1:7" ht="19.5" customHeight="1">
      <c r="A53" s="140"/>
      <c r="B53" s="141"/>
      <c r="C53" s="141" t="s">
        <v>63</v>
      </c>
      <c r="D53" s="137" t="s">
        <v>111</v>
      </c>
      <c r="E53" s="18">
        <v>6.6584000000000003</v>
      </c>
      <c r="F53" s="136">
        <v>6.6584000000000003</v>
      </c>
      <c r="G53" s="132"/>
    </row>
    <row r="54" spans="1:7" ht="19.5" customHeight="1">
      <c r="A54" s="140"/>
      <c r="B54" s="141"/>
      <c r="C54" s="141" t="s">
        <v>65</v>
      </c>
      <c r="D54" s="137" t="s">
        <v>73</v>
      </c>
      <c r="E54" s="18">
        <v>4.5644999999999998</v>
      </c>
      <c r="F54" s="136">
        <v>4.5644999999999998</v>
      </c>
      <c r="G54" s="132"/>
    </row>
    <row r="55" spans="1:7" ht="19.5" customHeight="1">
      <c r="A55" s="140">
        <v>213</v>
      </c>
      <c r="B55" s="141"/>
      <c r="C55" s="141"/>
      <c r="D55" s="138" t="s">
        <v>75</v>
      </c>
      <c r="E55" s="18">
        <v>0</v>
      </c>
      <c r="F55" s="136">
        <v>0</v>
      </c>
      <c r="G55" s="132"/>
    </row>
    <row r="56" spans="1:7" ht="19.5" customHeight="1">
      <c r="A56" s="140"/>
      <c r="B56" s="141" t="s">
        <v>71</v>
      </c>
      <c r="C56" s="141"/>
      <c r="D56" s="137" t="s">
        <v>76</v>
      </c>
      <c r="E56" s="18">
        <v>0</v>
      </c>
      <c r="F56" s="136">
        <v>0</v>
      </c>
      <c r="G56" s="132"/>
    </row>
    <row r="57" spans="1:7" ht="19.5" customHeight="1">
      <c r="A57" s="140"/>
      <c r="B57" s="141"/>
      <c r="C57" s="141" t="s">
        <v>112</v>
      </c>
      <c r="D57" s="137" t="s">
        <v>113</v>
      </c>
      <c r="E57" s="18">
        <v>83.834199999999996</v>
      </c>
      <c r="F57" s="136">
        <v>83.834199999999996</v>
      </c>
      <c r="G57" s="132"/>
    </row>
    <row r="58" spans="1:7" ht="19.5" customHeight="1">
      <c r="A58" s="140">
        <v>221</v>
      </c>
      <c r="B58" s="141"/>
      <c r="C58" s="141"/>
      <c r="D58" s="138" t="s">
        <v>104</v>
      </c>
      <c r="E58" s="18">
        <v>0</v>
      </c>
      <c r="F58" s="136">
        <v>0</v>
      </c>
      <c r="G58" s="132"/>
    </row>
    <row r="59" spans="1:7" ht="19.5" customHeight="1">
      <c r="A59" s="118"/>
      <c r="B59" s="142" t="s">
        <v>63</v>
      </c>
      <c r="C59" s="142"/>
      <c r="D59" s="137" t="s">
        <v>105</v>
      </c>
      <c r="E59" s="18">
        <v>0</v>
      </c>
      <c r="F59" s="136">
        <v>0</v>
      </c>
      <c r="G59" s="132"/>
    </row>
    <row r="60" spans="1:7" ht="19.5" customHeight="1">
      <c r="A60" s="118"/>
      <c r="B60" s="142"/>
      <c r="C60" s="142" t="s">
        <v>71</v>
      </c>
      <c r="D60" s="137" t="s">
        <v>106</v>
      </c>
      <c r="E60" s="18">
        <v>9.9876000000000005</v>
      </c>
      <c r="F60" s="136">
        <v>9.9876000000000005</v>
      </c>
      <c r="G60" s="132"/>
    </row>
    <row r="61" spans="1:7" ht="19.5" customHeight="1">
      <c r="D61" s="143"/>
      <c r="E61" s="144"/>
      <c r="F61" s="144"/>
      <c r="G61" s="144"/>
    </row>
  </sheetData>
  <sheetProtection sheet="1" formatCells="0" formatColumns="0" formatRows="0"/>
  <mergeCells count="9">
    <mergeCell ref="A1:B1"/>
    <mergeCell ref="A2:G2"/>
    <mergeCell ref="A4:C4"/>
    <mergeCell ref="A8:C8"/>
    <mergeCell ref="A42:C42"/>
    <mergeCell ref="D4:D5"/>
    <mergeCell ref="E4:E5"/>
    <mergeCell ref="F4:F5"/>
    <mergeCell ref="G4:G5"/>
  </mergeCells>
  <phoneticPr fontId="15" type="noConversion"/>
  <printOptions horizontalCentered="1"/>
  <pageMargins left="0.74791666666666701" right="0.74791666666666701" top="0.78680555555555598" bottom="0.78680555555555598" header="0.51180555555555596" footer="0.5118055555555559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XFC84"/>
  <sheetViews>
    <sheetView showGridLines="0" showZeros="0" topLeftCell="A35" workbookViewId="0">
      <selection activeCell="E14" sqref="E14"/>
    </sheetView>
  </sheetViews>
  <sheetFormatPr defaultColWidth="9" defaultRowHeight="14.25"/>
  <cols>
    <col min="1" max="1" width="5.625" style="5" customWidth="1"/>
    <col min="2" max="2" width="25.125" style="5" customWidth="1"/>
    <col min="3" max="3" width="15.625" style="5" customWidth="1"/>
    <col min="4" max="4" width="17" style="5" customWidth="1"/>
    <col min="5" max="5" width="15.625" style="5" customWidth="1"/>
    <col min="6" max="16383" width="9" style="5"/>
  </cols>
  <sheetData>
    <row r="1" spans="1:5" ht="14.25" customHeight="1">
      <c r="A1" s="6" t="s">
        <v>114</v>
      </c>
    </row>
    <row r="2" spans="1:5" ht="18" customHeight="1">
      <c r="A2" s="158" t="s">
        <v>115</v>
      </c>
      <c r="B2" s="158"/>
      <c r="C2" s="158"/>
      <c r="D2" s="158"/>
      <c r="E2" s="158"/>
    </row>
    <row r="3" spans="1:5" ht="18" customHeight="1">
      <c r="A3" s="112"/>
      <c r="B3" s="112"/>
      <c r="C3" s="112"/>
      <c r="D3" s="112"/>
      <c r="E3" s="113" t="s">
        <v>2</v>
      </c>
    </row>
    <row r="4" spans="1:5" ht="25.5" customHeight="1">
      <c r="A4" s="160" t="s">
        <v>116</v>
      </c>
      <c r="B4" s="160"/>
      <c r="C4" s="160" t="s">
        <v>117</v>
      </c>
      <c r="D4" s="160"/>
      <c r="E4" s="160"/>
    </row>
    <row r="5" spans="1:5" ht="24.75" customHeight="1">
      <c r="A5" s="114" t="s">
        <v>47</v>
      </c>
      <c r="B5" s="114" t="s">
        <v>48</v>
      </c>
      <c r="C5" s="114" t="s">
        <v>7</v>
      </c>
      <c r="D5" s="114" t="s">
        <v>118</v>
      </c>
      <c r="E5" s="116" t="s">
        <v>119</v>
      </c>
    </row>
    <row r="6" spans="1:5" s="121" customFormat="1">
      <c r="A6" s="122"/>
      <c r="B6" s="122" t="s">
        <v>7</v>
      </c>
      <c r="C6" s="123">
        <f>D6+E6</f>
        <v>208.67869999999999</v>
      </c>
      <c r="D6" s="123">
        <f>D7+D49</f>
        <v>178.63720000000001</v>
      </c>
      <c r="E6" s="123">
        <f>E21</f>
        <v>30.041499999999999</v>
      </c>
    </row>
    <row r="7" spans="1:5" s="3" customFormat="1">
      <c r="A7" s="124">
        <v>301</v>
      </c>
      <c r="B7" s="124" t="s">
        <v>120</v>
      </c>
      <c r="C7" s="13">
        <f>SUM(C8:C20)</f>
        <v>178.52520000000001</v>
      </c>
      <c r="D7" s="13">
        <f>SUM(D8:D20)</f>
        <v>178.52520000000001</v>
      </c>
      <c r="E7" s="13"/>
    </row>
    <row r="8" spans="1:5">
      <c r="A8" s="50">
        <v>30101</v>
      </c>
      <c r="B8" s="50" t="s">
        <v>121</v>
      </c>
      <c r="C8" s="17">
        <v>60.385199999999998</v>
      </c>
      <c r="D8" s="17">
        <v>60.385199999999998</v>
      </c>
      <c r="E8" s="17"/>
    </row>
    <row r="9" spans="1:5">
      <c r="A9" s="50">
        <v>30102</v>
      </c>
      <c r="B9" s="50" t="s">
        <v>122</v>
      </c>
      <c r="C9" s="17">
        <v>41.800800000000002</v>
      </c>
      <c r="D9" s="17">
        <v>41.800800000000002</v>
      </c>
      <c r="E9" s="17"/>
    </row>
    <row r="10" spans="1:5">
      <c r="A10" s="50">
        <v>30103</v>
      </c>
      <c r="B10" s="50" t="s">
        <v>123</v>
      </c>
      <c r="C10" s="17">
        <v>1.1888000000000001</v>
      </c>
      <c r="D10" s="17">
        <v>1.1888000000000001</v>
      </c>
      <c r="E10" s="17"/>
    </row>
    <row r="11" spans="1:5">
      <c r="A11" s="50">
        <v>30106</v>
      </c>
      <c r="B11" s="50" t="s">
        <v>124</v>
      </c>
      <c r="C11" s="17">
        <v>0</v>
      </c>
      <c r="D11" s="17">
        <v>0</v>
      </c>
      <c r="E11" s="17"/>
    </row>
    <row r="12" spans="1:5">
      <c r="A12" s="50">
        <v>30107</v>
      </c>
      <c r="B12" s="50" t="s">
        <v>125</v>
      </c>
      <c r="C12" s="17">
        <v>10.208399999999999</v>
      </c>
      <c r="D12" s="17">
        <v>10.208399999999999</v>
      </c>
      <c r="E12" s="17"/>
    </row>
    <row r="13" spans="1:5">
      <c r="A13" s="50">
        <v>30108</v>
      </c>
      <c r="B13" s="50" t="s">
        <v>126</v>
      </c>
      <c r="C13" s="17">
        <v>23.8749</v>
      </c>
      <c r="D13" s="17">
        <v>23.8749</v>
      </c>
      <c r="E13" s="17"/>
    </row>
    <row r="14" spans="1:5">
      <c r="A14" s="50">
        <v>30109</v>
      </c>
      <c r="B14" s="50" t="s">
        <v>127</v>
      </c>
      <c r="C14" s="17">
        <v>0</v>
      </c>
      <c r="D14" s="17">
        <v>0</v>
      </c>
      <c r="E14" s="17"/>
    </row>
    <row r="15" spans="1:5">
      <c r="A15" s="50">
        <v>30110</v>
      </c>
      <c r="B15" s="50" t="s">
        <v>128</v>
      </c>
      <c r="C15" s="17">
        <v>0</v>
      </c>
      <c r="D15" s="17">
        <v>0</v>
      </c>
      <c r="E15" s="17"/>
    </row>
    <row r="16" spans="1:5">
      <c r="A16" s="50">
        <v>30111</v>
      </c>
      <c r="B16" s="50" t="s">
        <v>129</v>
      </c>
      <c r="C16" s="17">
        <v>0</v>
      </c>
      <c r="D16" s="17">
        <v>0</v>
      </c>
      <c r="E16" s="17"/>
    </row>
    <row r="17" spans="1:5">
      <c r="A17" s="50">
        <v>30112</v>
      </c>
      <c r="B17" s="50" t="s">
        <v>130</v>
      </c>
      <c r="C17" s="17">
        <v>16.942299999999999</v>
      </c>
      <c r="D17" s="17">
        <v>16.942299999999999</v>
      </c>
      <c r="E17" s="17"/>
    </row>
    <row r="18" spans="1:5">
      <c r="A18" s="50">
        <v>30113</v>
      </c>
      <c r="B18" s="50" t="s">
        <v>131</v>
      </c>
      <c r="C18" s="17">
        <v>14.324999999999999</v>
      </c>
      <c r="D18" s="17">
        <v>14.324999999999999</v>
      </c>
      <c r="E18" s="17"/>
    </row>
    <row r="19" spans="1:5">
      <c r="A19" s="50">
        <v>30114</v>
      </c>
      <c r="B19" s="50" t="s">
        <v>132</v>
      </c>
      <c r="C19" s="17">
        <v>0</v>
      </c>
      <c r="D19" s="17">
        <v>0</v>
      </c>
      <c r="E19" s="17"/>
    </row>
    <row r="20" spans="1:5">
      <c r="A20" s="50">
        <v>30199</v>
      </c>
      <c r="B20" s="50" t="s">
        <v>133</v>
      </c>
      <c r="C20" s="17">
        <v>9.7997999999999994</v>
      </c>
      <c r="D20" s="17">
        <v>9.7997999999999994</v>
      </c>
      <c r="E20" s="17"/>
    </row>
    <row r="21" spans="1:5" s="3" customFormat="1">
      <c r="A21" s="124">
        <v>302</v>
      </c>
      <c r="B21" s="124" t="s">
        <v>134</v>
      </c>
      <c r="C21" s="13">
        <f>SUM(C22:C48)</f>
        <v>30.041499999999999</v>
      </c>
      <c r="D21" s="13"/>
      <c r="E21" s="13">
        <f>SUM(E22:E48)</f>
        <v>30.041499999999999</v>
      </c>
    </row>
    <row r="22" spans="1:5">
      <c r="A22" s="50">
        <v>30201</v>
      </c>
      <c r="B22" s="50" t="s">
        <v>135</v>
      </c>
      <c r="C22" s="17">
        <v>24</v>
      </c>
      <c r="D22" s="17">
        <v>0</v>
      </c>
      <c r="E22" s="17">
        <v>24</v>
      </c>
    </row>
    <row r="23" spans="1:5">
      <c r="A23" s="50">
        <v>30202</v>
      </c>
      <c r="B23" s="50" t="s">
        <v>136</v>
      </c>
      <c r="C23" s="17"/>
      <c r="D23" s="17"/>
      <c r="E23" s="17"/>
    </row>
    <row r="24" spans="1:5">
      <c r="A24" s="50">
        <v>30203</v>
      </c>
      <c r="B24" s="50" t="s">
        <v>137</v>
      </c>
      <c r="C24" s="17"/>
      <c r="D24" s="17"/>
      <c r="E24" s="17"/>
    </row>
    <row r="25" spans="1:5">
      <c r="A25" s="50">
        <v>30204</v>
      </c>
      <c r="B25" s="50" t="s">
        <v>138</v>
      </c>
      <c r="C25" s="17"/>
      <c r="D25" s="17"/>
      <c r="E25" s="17"/>
    </row>
    <row r="26" spans="1:5">
      <c r="A26" s="50">
        <v>30205</v>
      </c>
      <c r="B26" s="50" t="s">
        <v>139</v>
      </c>
      <c r="C26" s="17"/>
      <c r="D26" s="17"/>
      <c r="E26" s="17"/>
    </row>
    <row r="27" spans="1:5">
      <c r="A27" s="50">
        <v>30206</v>
      </c>
      <c r="B27" s="50" t="s">
        <v>140</v>
      </c>
      <c r="C27" s="17"/>
      <c r="D27" s="17"/>
      <c r="E27" s="17"/>
    </row>
    <row r="28" spans="1:5">
      <c r="A28" s="50">
        <v>30207</v>
      </c>
      <c r="B28" s="50" t="s">
        <v>141</v>
      </c>
      <c r="C28" s="17"/>
      <c r="D28" s="17"/>
      <c r="E28" s="17"/>
    </row>
    <row r="29" spans="1:5">
      <c r="A29" s="50">
        <v>30208</v>
      </c>
      <c r="B29" s="50" t="s">
        <v>142</v>
      </c>
      <c r="C29" s="17"/>
      <c r="D29" s="17"/>
      <c r="E29" s="17"/>
    </row>
    <row r="30" spans="1:5">
      <c r="A30" s="50">
        <v>30209</v>
      </c>
      <c r="B30" s="50" t="s">
        <v>143</v>
      </c>
      <c r="C30" s="17"/>
      <c r="D30" s="17"/>
      <c r="E30" s="17"/>
    </row>
    <row r="31" spans="1:5">
      <c r="A31" s="50">
        <v>30211</v>
      </c>
      <c r="B31" s="50" t="s">
        <v>144</v>
      </c>
      <c r="C31" s="17"/>
      <c r="D31" s="17"/>
      <c r="E31" s="17"/>
    </row>
    <row r="32" spans="1:5">
      <c r="A32" s="50">
        <v>30212</v>
      </c>
      <c r="B32" s="50" t="s">
        <v>145</v>
      </c>
      <c r="C32" s="17"/>
      <c r="D32" s="17"/>
      <c r="E32" s="17"/>
    </row>
    <row r="33" spans="1:5">
      <c r="A33" s="50">
        <v>30213</v>
      </c>
      <c r="B33" s="50" t="s">
        <v>146</v>
      </c>
      <c r="C33" s="17"/>
      <c r="D33" s="17"/>
      <c r="E33" s="17"/>
    </row>
    <row r="34" spans="1:5">
      <c r="A34" s="50">
        <v>30214</v>
      </c>
      <c r="B34" s="50" t="s">
        <v>147</v>
      </c>
      <c r="C34" s="17"/>
      <c r="D34" s="17"/>
      <c r="E34" s="17"/>
    </row>
    <row r="35" spans="1:5">
      <c r="A35" s="50">
        <v>30215</v>
      </c>
      <c r="B35" s="50" t="s">
        <v>148</v>
      </c>
      <c r="C35" s="17"/>
      <c r="D35" s="17"/>
      <c r="E35" s="17"/>
    </row>
    <row r="36" spans="1:5">
      <c r="A36" s="50">
        <v>30216</v>
      </c>
      <c r="B36" s="50" t="s">
        <v>149</v>
      </c>
      <c r="C36" s="17"/>
      <c r="D36" s="17"/>
      <c r="E36" s="17"/>
    </row>
    <row r="37" spans="1:5">
      <c r="A37" s="50">
        <v>30217</v>
      </c>
      <c r="B37" s="50" t="s">
        <v>150</v>
      </c>
      <c r="C37" s="17"/>
      <c r="D37" s="17"/>
      <c r="E37" s="17"/>
    </row>
    <row r="38" spans="1:5">
      <c r="A38" s="50">
        <v>30218</v>
      </c>
      <c r="B38" s="50" t="s">
        <v>151</v>
      </c>
      <c r="C38" s="17"/>
      <c r="D38" s="17"/>
      <c r="E38" s="17"/>
    </row>
    <row r="39" spans="1:5">
      <c r="A39" s="50">
        <v>30224</v>
      </c>
      <c r="B39" s="50" t="s">
        <v>152</v>
      </c>
      <c r="C39" s="17"/>
      <c r="D39" s="17"/>
      <c r="E39" s="17"/>
    </row>
    <row r="40" spans="1:5">
      <c r="A40" s="50">
        <v>30225</v>
      </c>
      <c r="B40" s="50" t="s">
        <v>153</v>
      </c>
      <c r="C40" s="17"/>
      <c r="D40" s="17"/>
      <c r="E40" s="17"/>
    </row>
    <row r="41" spans="1:5">
      <c r="A41" s="50">
        <v>30226</v>
      </c>
      <c r="B41" s="50" t="s">
        <v>154</v>
      </c>
      <c r="C41" s="17"/>
      <c r="D41" s="17"/>
      <c r="E41" s="17"/>
    </row>
    <row r="42" spans="1:5">
      <c r="A42" s="50">
        <v>30227</v>
      </c>
      <c r="B42" s="50" t="s">
        <v>155</v>
      </c>
      <c r="C42" s="17"/>
      <c r="D42" s="17"/>
      <c r="E42" s="17"/>
    </row>
    <row r="43" spans="1:5">
      <c r="A43" s="50">
        <v>30228</v>
      </c>
      <c r="B43" s="50" t="s">
        <v>156</v>
      </c>
      <c r="C43" s="17">
        <v>2.3875000000000002</v>
      </c>
      <c r="D43" s="17">
        <v>0</v>
      </c>
      <c r="E43" s="17">
        <v>2.3875000000000002</v>
      </c>
    </row>
    <row r="44" spans="1:5">
      <c r="A44" s="50">
        <v>30229</v>
      </c>
      <c r="B44" s="50" t="s">
        <v>157</v>
      </c>
      <c r="C44" s="17">
        <v>8.4000000000000005E-2</v>
      </c>
      <c r="D44" s="17">
        <v>0</v>
      </c>
      <c r="E44" s="17">
        <v>8.4000000000000005E-2</v>
      </c>
    </row>
    <row r="45" spans="1:5">
      <c r="A45" s="50">
        <v>30231</v>
      </c>
      <c r="B45" s="50" t="s">
        <v>158</v>
      </c>
      <c r="C45" s="17">
        <v>0</v>
      </c>
      <c r="D45" s="17">
        <v>0</v>
      </c>
      <c r="E45" s="17">
        <v>0</v>
      </c>
    </row>
    <row r="46" spans="1:5">
      <c r="A46" s="50">
        <v>30239</v>
      </c>
      <c r="B46" s="50" t="s">
        <v>159</v>
      </c>
      <c r="C46" s="17">
        <v>3.48</v>
      </c>
      <c r="D46" s="17">
        <v>0</v>
      </c>
      <c r="E46" s="17">
        <v>3.48</v>
      </c>
    </row>
    <row r="47" spans="1:5">
      <c r="A47" s="50">
        <v>30240</v>
      </c>
      <c r="B47" s="50" t="s">
        <v>160</v>
      </c>
      <c r="C47" s="17">
        <v>0</v>
      </c>
      <c r="D47" s="17">
        <v>0</v>
      </c>
      <c r="E47" s="17">
        <v>0</v>
      </c>
    </row>
    <row r="48" spans="1:5">
      <c r="A48" s="50">
        <v>30299</v>
      </c>
      <c r="B48" s="50" t="s">
        <v>161</v>
      </c>
      <c r="C48" s="17">
        <v>0.09</v>
      </c>
      <c r="D48" s="17">
        <v>0</v>
      </c>
      <c r="E48" s="17">
        <v>0.09</v>
      </c>
    </row>
    <row r="49" spans="1:5" s="3" customFormat="1">
      <c r="A49" s="124">
        <v>303</v>
      </c>
      <c r="B49" s="124" t="s">
        <v>162</v>
      </c>
      <c r="C49" s="13">
        <v>0.112</v>
      </c>
      <c r="D49" s="13">
        <v>0.112</v>
      </c>
      <c r="E49" s="13"/>
    </row>
    <row r="50" spans="1:5">
      <c r="A50" s="50">
        <v>30301</v>
      </c>
      <c r="B50" s="50" t="s">
        <v>163</v>
      </c>
      <c r="C50" s="17"/>
      <c r="D50" s="17"/>
      <c r="E50" s="17"/>
    </row>
    <row r="51" spans="1:5">
      <c r="A51" s="50">
        <v>30302</v>
      </c>
      <c r="B51" s="50" t="s">
        <v>164</v>
      </c>
      <c r="C51" s="17"/>
      <c r="D51" s="17"/>
      <c r="E51" s="17"/>
    </row>
    <row r="52" spans="1:5">
      <c r="A52" s="50">
        <v>30303</v>
      </c>
      <c r="B52" s="50" t="s">
        <v>165</v>
      </c>
      <c r="C52" s="17"/>
      <c r="D52" s="17"/>
      <c r="E52" s="17"/>
    </row>
    <row r="53" spans="1:5">
      <c r="A53" s="50">
        <v>30304</v>
      </c>
      <c r="B53" s="50" t="s">
        <v>166</v>
      </c>
      <c r="C53" s="17"/>
      <c r="D53" s="17"/>
      <c r="E53" s="17"/>
    </row>
    <row r="54" spans="1:5">
      <c r="A54" s="50">
        <v>30305</v>
      </c>
      <c r="B54" s="50" t="s">
        <v>167</v>
      </c>
      <c r="C54" s="17"/>
      <c r="D54" s="17"/>
      <c r="E54" s="17"/>
    </row>
    <row r="55" spans="1:5">
      <c r="A55" s="50">
        <v>30306</v>
      </c>
      <c r="B55" s="50" t="s">
        <v>168</v>
      </c>
      <c r="C55" s="17"/>
      <c r="D55" s="17"/>
      <c r="E55" s="17"/>
    </row>
    <row r="56" spans="1:5">
      <c r="A56" s="50">
        <v>30307</v>
      </c>
      <c r="B56" s="50" t="s">
        <v>132</v>
      </c>
      <c r="C56" s="17"/>
      <c r="D56" s="17"/>
      <c r="E56" s="17"/>
    </row>
    <row r="57" spans="1:5">
      <c r="A57" s="50">
        <v>30308</v>
      </c>
      <c r="B57" s="50" t="s">
        <v>169</v>
      </c>
      <c r="C57" s="17"/>
      <c r="D57" s="17"/>
      <c r="E57" s="17"/>
    </row>
    <row r="58" spans="1:5">
      <c r="A58" s="50">
        <v>30309</v>
      </c>
      <c r="B58" s="50" t="s">
        <v>170</v>
      </c>
      <c r="C58" s="17"/>
      <c r="D58" s="17"/>
      <c r="E58" s="17"/>
    </row>
    <row r="59" spans="1:5">
      <c r="A59" s="50">
        <v>30310</v>
      </c>
      <c r="B59" s="50" t="s">
        <v>171</v>
      </c>
      <c r="C59" s="17">
        <v>0</v>
      </c>
      <c r="D59" s="17">
        <v>0</v>
      </c>
      <c r="E59" s="17">
        <v>0</v>
      </c>
    </row>
    <row r="60" spans="1:5">
      <c r="A60" s="50">
        <v>30399</v>
      </c>
      <c r="B60" s="50" t="s">
        <v>172</v>
      </c>
      <c r="C60" s="17">
        <v>0.112</v>
      </c>
      <c r="D60" s="17">
        <v>0.112</v>
      </c>
      <c r="E60" s="17">
        <v>0</v>
      </c>
    </row>
    <row r="61" spans="1:5">
      <c r="A61" s="50">
        <v>304</v>
      </c>
      <c r="B61" s="50" t="s">
        <v>173</v>
      </c>
      <c r="C61" s="17">
        <v>0</v>
      </c>
      <c r="D61" s="17">
        <v>0</v>
      </c>
      <c r="E61" s="17">
        <v>0</v>
      </c>
    </row>
    <row r="62" spans="1:5">
      <c r="A62" s="50">
        <v>30401</v>
      </c>
      <c r="B62" s="50" t="s">
        <v>174</v>
      </c>
      <c r="C62" s="17"/>
      <c r="D62" s="17"/>
      <c r="E62" s="17"/>
    </row>
    <row r="63" spans="1:5">
      <c r="A63" s="50">
        <v>30402</v>
      </c>
      <c r="B63" s="50" t="s">
        <v>175</v>
      </c>
      <c r="C63" s="17"/>
      <c r="D63" s="17"/>
      <c r="E63" s="17"/>
    </row>
    <row r="64" spans="1:5">
      <c r="A64" s="50">
        <v>30403</v>
      </c>
      <c r="B64" s="50" t="s">
        <v>176</v>
      </c>
      <c r="C64" s="17"/>
      <c r="D64" s="17"/>
      <c r="E64" s="17"/>
    </row>
    <row r="65" spans="1:5">
      <c r="A65" s="50">
        <v>305</v>
      </c>
      <c r="B65" s="50" t="s">
        <v>177</v>
      </c>
      <c r="C65" s="17"/>
      <c r="D65" s="17"/>
      <c r="E65" s="17"/>
    </row>
    <row r="66" spans="1:5">
      <c r="A66" s="50">
        <v>30501</v>
      </c>
      <c r="B66" s="50" t="s">
        <v>178</v>
      </c>
      <c r="C66" s="17"/>
      <c r="D66" s="17"/>
      <c r="E66" s="17"/>
    </row>
    <row r="67" spans="1:5">
      <c r="A67" s="50">
        <v>30502</v>
      </c>
      <c r="B67" s="50" t="s">
        <v>179</v>
      </c>
      <c r="C67" s="17"/>
      <c r="D67" s="17"/>
      <c r="E67" s="17"/>
    </row>
    <row r="68" spans="1:5">
      <c r="A68" s="50">
        <v>307</v>
      </c>
      <c r="B68" s="50" t="s">
        <v>180</v>
      </c>
      <c r="C68" s="17"/>
      <c r="D68" s="17"/>
      <c r="E68" s="17"/>
    </row>
    <row r="69" spans="1:5">
      <c r="A69" s="50">
        <v>30701</v>
      </c>
      <c r="B69" s="50" t="s">
        <v>181</v>
      </c>
      <c r="C69" s="17"/>
      <c r="D69" s="17"/>
      <c r="E69" s="17"/>
    </row>
    <row r="70" spans="1:5">
      <c r="A70" s="50">
        <v>30702</v>
      </c>
      <c r="B70" s="50" t="s">
        <v>182</v>
      </c>
      <c r="C70" s="17"/>
      <c r="D70" s="17"/>
      <c r="E70" s="17"/>
    </row>
    <row r="71" spans="1:5">
      <c r="A71" s="50">
        <v>30703</v>
      </c>
      <c r="B71" s="50" t="s">
        <v>183</v>
      </c>
      <c r="C71" s="17"/>
      <c r="D71" s="17"/>
      <c r="E71" s="17"/>
    </row>
    <row r="72" spans="1:5">
      <c r="A72" s="50">
        <v>30704</v>
      </c>
      <c r="B72" s="50" t="s">
        <v>184</v>
      </c>
      <c r="C72" s="17"/>
      <c r="D72" s="17"/>
      <c r="E72" s="17"/>
    </row>
    <row r="73" spans="1:5">
      <c r="A73" s="50">
        <v>309</v>
      </c>
      <c r="B73" s="50" t="s">
        <v>185</v>
      </c>
      <c r="C73" s="17"/>
      <c r="D73" s="17"/>
      <c r="E73" s="17"/>
    </row>
    <row r="74" spans="1:5">
      <c r="A74" s="50">
        <v>30901</v>
      </c>
      <c r="B74" s="50" t="s">
        <v>186</v>
      </c>
      <c r="C74" s="17"/>
      <c r="D74" s="17"/>
      <c r="E74" s="17"/>
    </row>
    <row r="75" spans="1:5">
      <c r="A75" s="50" t="s">
        <v>187</v>
      </c>
      <c r="B75" s="50" t="s">
        <v>187</v>
      </c>
      <c r="C75" s="17"/>
      <c r="D75" s="17"/>
      <c r="E75" s="17"/>
    </row>
    <row r="76" spans="1:5">
      <c r="A76" s="50" t="s">
        <v>187</v>
      </c>
      <c r="B76" s="50" t="s">
        <v>187</v>
      </c>
      <c r="C76" s="17"/>
      <c r="D76" s="17"/>
      <c r="E76" s="17"/>
    </row>
    <row r="77" spans="1:5">
      <c r="A77" s="50" t="s">
        <v>187</v>
      </c>
      <c r="B77" s="50" t="s">
        <v>187</v>
      </c>
      <c r="C77" s="17"/>
      <c r="D77" s="17"/>
      <c r="E77" s="17"/>
    </row>
    <row r="78" spans="1:5">
      <c r="A78" s="50">
        <v>30999</v>
      </c>
      <c r="B78" s="50" t="s">
        <v>188</v>
      </c>
      <c r="C78" s="17"/>
      <c r="D78" s="17"/>
      <c r="E78" s="17"/>
    </row>
    <row r="79" spans="1:5">
      <c r="A79" s="50">
        <v>310</v>
      </c>
      <c r="B79" s="50" t="s">
        <v>189</v>
      </c>
      <c r="C79" s="17"/>
      <c r="D79" s="17"/>
      <c r="E79" s="17"/>
    </row>
    <row r="80" spans="1:5">
      <c r="A80" s="50">
        <v>31001</v>
      </c>
      <c r="B80" s="50" t="s">
        <v>190</v>
      </c>
      <c r="C80" s="17"/>
      <c r="D80" s="17"/>
      <c r="E80" s="17"/>
    </row>
    <row r="81" spans="1:5">
      <c r="A81" s="50" t="s">
        <v>187</v>
      </c>
      <c r="B81" s="50" t="s">
        <v>187</v>
      </c>
      <c r="C81" s="17"/>
      <c r="D81" s="17"/>
      <c r="E81" s="17"/>
    </row>
    <row r="82" spans="1:5">
      <c r="A82" s="50" t="s">
        <v>187</v>
      </c>
      <c r="B82" s="50" t="s">
        <v>187</v>
      </c>
      <c r="C82" s="17"/>
      <c r="D82" s="17"/>
      <c r="E82" s="17"/>
    </row>
    <row r="83" spans="1:5">
      <c r="A83" s="50" t="s">
        <v>187</v>
      </c>
      <c r="B83" s="50" t="s">
        <v>187</v>
      </c>
      <c r="C83" s="17"/>
      <c r="D83" s="17"/>
      <c r="E83" s="17"/>
    </row>
    <row r="84" spans="1:5">
      <c r="A84" s="50">
        <v>31099</v>
      </c>
      <c r="B84" s="50" t="s">
        <v>191</v>
      </c>
      <c r="C84" s="17"/>
      <c r="D84" s="17"/>
      <c r="E84" s="17"/>
    </row>
  </sheetData>
  <sheetProtection sheet="1" formatCells="0" formatColumns="0" formatRows="0"/>
  <mergeCells count="3">
    <mergeCell ref="A2:E2"/>
    <mergeCell ref="A4:B4"/>
    <mergeCell ref="C4:E4"/>
  </mergeCells>
  <phoneticPr fontId="15" type="noConversion"/>
  <printOptions horizontalCentered="1"/>
  <pageMargins left="0.74791666666666701" right="0.74791666666666701" top="0.98402777777777795" bottom="0.98402777777777795" header="0.51180555555555596" footer="0.5118055555555559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showGridLines="0" showZeros="0" workbookViewId="0">
      <selection activeCell="H20" sqref="H20"/>
    </sheetView>
  </sheetViews>
  <sheetFormatPr defaultColWidth="9" defaultRowHeight="14.25"/>
  <cols>
    <col min="1" max="1" width="30.75" style="5" customWidth="1"/>
    <col min="2" max="5" width="15" style="5" customWidth="1"/>
    <col min="6" max="8" width="13" style="5" customWidth="1"/>
    <col min="9" max="16384" width="9" style="5"/>
  </cols>
  <sheetData>
    <row r="1" spans="1:8" ht="14.25" customHeight="1">
      <c r="A1" s="6" t="s">
        <v>192</v>
      </c>
    </row>
    <row r="2" spans="1:8" ht="26.25" customHeight="1">
      <c r="A2" s="158" t="s">
        <v>193</v>
      </c>
      <c r="B2" s="158"/>
      <c r="C2" s="158"/>
      <c r="D2" s="158"/>
      <c r="E2" s="158"/>
      <c r="F2" s="158"/>
      <c r="G2" s="158"/>
    </row>
    <row r="3" spans="1:8" ht="24" customHeight="1">
      <c r="A3" s="112"/>
      <c r="B3" s="112" t="s">
        <v>194</v>
      </c>
      <c r="C3" s="113"/>
      <c r="H3" s="113" t="s">
        <v>195</v>
      </c>
    </row>
    <row r="4" spans="1:8" ht="24" customHeight="1">
      <c r="A4" s="114"/>
      <c r="B4" s="163" t="s">
        <v>196</v>
      </c>
      <c r="C4" s="165"/>
      <c r="D4" s="160" t="s">
        <v>197</v>
      </c>
      <c r="E4" s="160"/>
      <c r="F4" s="163" t="s">
        <v>198</v>
      </c>
      <c r="G4" s="166"/>
      <c r="H4" s="165"/>
    </row>
    <row r="5" spans="1:8" s="111" customFormat="1" ht="34.5" customHeight="1">
      <c r="A5" s="8" t="s">
        <v>5</v>
      </c>
      <c r="B5" s="8" t="s">
        <v>199</v>
      </c>
      <c r="C5" s="8" t="s">
        <v>200</v>
      </c>
      <c r="D5" s="8" t="s">
        <v>201</v>
      </c>
      <c r="E5" s="8" t="s">
        <v>200</v>
      </c>
      <c r="F5" s="8" t="s">
        <v>202</v>
      </c>
      <c r="G5" s="8" t="s">
        <v>203</v>
      </c>
      <c r="H5" s="8" t="s">
        <v>204</v>
      </c>
    </row>
    <row r="6" spans="1:8" s="99" customFormat="1" ht="24.95" customHeight="1">
      <c r="A6" s="116" t="s">
        <v>7</v>
      </c>
      <c r="B6" s="17">
        <f>B7+B8+B9</f>
        <v>0</v>
      </c>
      <c r="C6" s="17">
        <f t="shared" ref="C6" si="0">C7+C8+C9</f>
        <v>0</v>
      </c>
      <c r="D6" s="17">
        <f>D7+D8+D9</f>
        <v>2.5</v>
      </c>
      <c r="E6" s="17">
        <f>E7+E8+E9</f>
        <v>2.5</v>
      </c>
      <c r="F6" s="117">
        <f>C6-E6</f>
        <v>-2.5</v>
      </c>
      <c r="G6" s="118" t="e">
        <f>F6/C6*100</f>
        <v>#DIV/0!</v>
      </c>
      <c r="H6" s="118"/>
    </row>
    <row r="7" spans="1:8" s="99" customFormat="1" ht="24.95" customHeight="1">
      <c r="A7" s="119" t="s">
        <v>205</v>
      </c>
      <c r="B7" s="17">
        <v>0</v>
      </c>
      <c r="C7" s="17"/>
      <c r="D7" s="120"/>
      <c r="E7" s="17"/>
      <c r="F7" s="117">
        <f t="shared" ref="F7" si="1">C7-E7</f>
        <v>0</v>
      </c>
      <c r="G7" s="118" t="e">
        <f t="shared" ref="G7" si="2">F7/C7*100</f>
        <v>#DIV/0!</v>
      </c>
      <c r="H7" s="118"/>
    </row>
    <row r="8" spans="1:8" s="99" customFormat="1" ht="24.95" customHeight="1">
      <c r="A8" s="119" t="s">
        <v>206</v>
      </c>
      <c r="B8" s="17">
        <v>0</v>
      </c>
      <c r="C8" s="17">
        <v>0</v>
      </c>
      <c r="D8" s="120">
        <v>2.5</v>
      </c>
      <c r="E8" s="17">
        <v>2.5</v>
      </c>
      <c r="F8" s="117">
        <f>C8-E8</f>
        <v>-2.5</v>
      </c>
      <c r="G8" s="118" t="e">
        <f>F8/C8*100</f>
        <v>#DIV/0!</v>
      </c>
      <c r="H8" s="118"/>
    </row>
    <row r="9" spans="1:8" s="99" customFormat="1" ht="24.95" customHeight="1">
      <c r="A9" s="119" t="s">
        <v>207</v>
      </c>
      <c r="B9" s="17">
        <f>SUM(B10:B11)</f>
        <v>0</v>
      </c>
      <c r="C9" s="17">
        <f t="shared" ref="C9" si="3">SUM(C10:C11)</f>
        <v>0</v>
      </c>
      <c r="D9" s="17">
        <f>SUM(D10:D11)</f>
        <v>0</v>
      </c>
      <c r="E9" s="17">
        <f>SUM(E10:E11)</f>
        <v>0</v>
      </c>
      <c r="F9" s="117">
        <f>C9-E9</f>
        <v>0</v>
      </c>
      <c r="G9" s="118" t="e">
        <f>F9/C9*100</f>
        <v>#DIV/0!</v>
      </c>
      <c r="H9" s="118"/>
    </row>
    <row r="10" spans="1:8" s="99" customFormat="1" ht="24.95" customHeight="1">
      <c r="A10" s="119" t="s">
        <v>208</v>
      </c>
      <c r="B10" s="17"/>
      <c r="C10" s="17"/>
      <c r="D10" s="120"/>
      <c r="E10" s="17"/>
      <c r="F10" s="117">
        <f>C10-E10</f>
        <v>0</v>
      </c>
      <c r="G10" s="118" t="e">
        <f>F10/C10*100</f>
        <v>#DIV/0!</v>
      </c>
      <c r="H10" s="118"/>
    </row>
    <row r="11" spans="1:8" s="99" customFormat="1" ht="24.95" customHeight="1">
      <c r="A11" s="119" t="s">
        <v>209</v>
      </c>
      <c r="B11" s="17">
        <v>0</v>
      </c>
      <c r="C11" s="17">
        <v>0</v>
      </c>
      <c r="D11" s="120"/>
      <c r="E11" s="17"/>
      <c r="F11" s="117">
        <f>C11-E11</f>
        <v>0</v>
      </c>
      <c r="G11" s="118" t="e">
        <f>F11/C11*100</f>
        <v>#DIV/0!</v>
      </c>
      <c r="H11" s="118"/>
    </row>
  </sheetData>
  <sheetProtection formatCells="0" formatColumns="0" formatRows="0"/>
  <mergeCells count="4">
    <mergeCell ref="A2:G2"/>
    <mergeCell ref="B4:C4"/>
    <mergeCell ref="D4:E4"/>
    <mergeCell ref="F4:H4"/>
  </mergeCells>
  <phoneticPr fontId="15" type="noConversion"/>
  <printOptions horizontalCentered="1"/>
  <pageMargins left="0.74791666666666701" right="0.74791666666666701" top="0.98402777777777795" bottom="0.98402777777777795" header="0.51180555555555596" footer="0.51180555555555596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23"/>
  <sheetViews>
    <sheetView showGridLines="0" showZeros="0" workbookViewId="0">
      <selection activeCell="E7" sqref="E7"/>
    </sheetView>
  </sheetViews>
  <sheetFormatPr defaultColWidth="9" defaultRowHeight="14.25"/>
  <cols>
    <col min="1" max="1" width="3.75" style="5" customWidth="1"/>
    <col min="2" max="2" width="4.375" style="5" customWidth="1"/>
    <col min="3" max="3" width="3.875" style="5" customWidth="1"/>
    <col min="4" max="4" width="7.25" style="5" customWidth="1"/>
    <col min="5" max="5" width="20.375" style="5" customWidth="1"/>
    <col min="6" max="18" width="8.125" style="5" customWidth="1"/>
    <col min="19" max="16384" width="9" style="5"/>
  </cols>
  <sheetData>
    <row r="1" spans="1:18" ht="14.25" customHeight="1">
      <c r="A1" s="100" t="s">
        <v>210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18" ht="20.25" customHeight="1">
      <c r="A2" s="167" t="s">
        <v>211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</row>
    <row r="3" spans="1:18" s="1" customFormat="1" ht="14.25" customHeight="1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68" t="s">
        <v>2</v>
      </c>
      <c r="R3" s="168"/>
    </row>
    <row r="4" spans="1:18" s="1" customFormat="1" ht="14.25" customHeight="1">
      <c r="A4" s="169" t="s">
        <v>47</v>
      </c>
      <c r="B4" s="169"/>
      <c r="C4" s="169"/>
      <c r="D4" s="170" t="s">
        <v>212</v>
      </c>
      <c r="E4" s="170" t="s">
        <v>213</v>
      </c>
      <c r="F4" s="169" t="s">
        <v>214</v>
      </c>
      <c r="G4" s="169" t="s">
        <v>49</v>
      </c>
      <c r="H4" s="169"/>
      <c r="I4" s="169"/>
      <c r="J4" s="169"/>
      <c r="K4" s="169" t="s">
        <v>50</v>
      </c>
      <c r="L4" s="169"/>
      <c r="M4" s="169"/>
      <c r="N4" s="169"/>
      <c r="O4" s="169"/>
      <c r="P4" s="169"/>
      <c r="Q4" s="169"/>
      <c r="R4" s="169"/>
    </row>
    <row r="5" spans="1:18" s="1" customFormat="1" ht="42" customHeight="1">
      <c r="A5" s="103" t="s">
        <v>51</v>
      </c>
      <c r="B5" s="103" t="s">
        <v>52</v>
      </c>
      <c r="C5" s="103" t="s">
        <v>53</v>
      </c>
      <c r="D5" s="171"/>
      <c r="E5" s="171"/>
      <c r="F5" s="169"/>
      <c r="G5" s="103" t="s">
        <v>7</v>
      </c>
      <c r="H5" s="103" t="s">
        <v>120</v>
      </c>
      <c r="I5" s="103" t="s">
        <v>134</v>
      </c>
      <c r="J5" s="103" t="s">
        <v>162</v>
      </c>
      <c r="K5" s="103" t="s">
        <v>7</v>
      </c>
      <c r="L5" s="103" t="s">
        <v>173</v>
      </c>
      <c r="M5" s="103" t="s">
        <v>177</v>
      </c>
      <c r="N5" s="103" t="s">
        <v>180</v>
      </c>
      <c r="O5" s="103" t="s">
        <v>215</v>
      </c>
      <c r="P5" s="103" t="s">
        <v>185</v>
      </c>
      <c r="Q5" s="103" t="s">
        <v>189</v>
      </c>
      <c r="R5" s="103" t="s">
        <v>216</v>
      </c>
    </row>
    <row r="6" spans="1:18" s="1" customFormat="1" ht="18" customHeight="1">
      <c r="A6" s="104" t="s">
        <v>54</v>
      </c>
      <c r="B6" s="104" t="s">
        <v>54</v>
      </c>
      <c r="C6" s="104" t="s">
        <v>54</v>
      </c>
      <c r="D6" s="104" t="s">
        <v>54</v>
      </c>
      <c r="E6" s="105" t="s">
        <v>54</v>
      </c>
      <c r="F6" s="103">
        <v>1</v>
      </c>
      <c r="G6" s="103">
        <v>2</v>
      </c>
      <c r="H6" s="103">
        <v>3</v>
      </c>
      <c r="I6" s="103">
        <v>4</v>
      </c>
      <c r="J6" s="103">
        <v>5</v>
      </c>
      <c r="K6" s="103">
        <v>6</v>
      </c>
      <c r="L6" s="103">
        <v>7</v>
      </c>
      <c r="M6" s="103">
        <v>8</v>
      </c>
      <c r="N6" s="103">
        <v>9</v>
      </c>
      <c r="O6" s="103">
        <v>10</v>
      </c>
      <c r="P6" s="103">
        <v>11</v>
      </c>
      <c r="Q6" s="103">
        <v>12</v>
      </c>
      <c r="R6" s="103">
        <v>13</v>
      </c>
    </row>
    <row r="7" spans="1:18" s="1" customFormat="1" ht="16.5" customHeight="1">
      <c r="A7" s="104"/>
      <c r="B7" s="104"/>
      <c r="C7" s="104"/>
      <c r="D7" s="104"/>
      <c r="E7" s="106" t="s">
        <v>217</v>
      </c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</row>
    <row r="8" spans="1:18" s="1" customFormat="1" ht="16.5" customHeight="1">
      <c r="A8" s="104"/>
      <c r="B8" s="104"/>
      <c r="C8" s="104"/>
      <c r="D8" s="104"/>
      <c r="E8" s="106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</row>
    <row r="9" spans="1:18" s="1" customFormat="1" ht="16.5" customHeight="1">
      <c r="A9" s="104"/>
      <c r="B9" s="104"/>
      <c r="C9" s="104"/>
      <c r="D9" s="104"/>
      <c r="E9" s="106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</row>
    <row r="10" spans="1:18" s="99" customFormat="1" ht="16.5" customHeight="1">
      <c r="A10" s="107"/>
      <c r="B10" s="107"/>
      <c r="C10" s="107"/>
      <c r="D10" s="107"/>
      <c r="E10" s="50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</row>
    <row r="11" spans="1:18" ht="16.5" customHeight="1">
      <c r="A11" s="107"/>
      <c r="B11" s="107"/>
      <c r="C11" s="107"/>
      <c r="D11" s="107"/>
      <c r="E11" s="50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</row>
    <row r="12" spans="1:18" ht="16.5" customHeight="1">
      <c r="A12" s="107"/>
      <c r="B12" s="107"/>
      <c r="C12" s="107"/>
      <c r="D12" s="107"/>
      <c r="E12" s="50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</row>
    <row r="13" spans="1:18" ht="37.5" customHeight="1">
      <c r="A13" s="107"/>
      <c r="B13" s="107"/>
      <c r="C13" s="107"/>
      <c r="D13" s="107"/>
      <c r="E13" s="109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</row>
    <row r="14" spans="1:18" ht="16.5" customHeight="1">
      <c r="A14" s="107"/>
      <c r="B14" s="107"/>
      <c r="C14" s="107"/>
      <c r="D14" s="107"/>
      <c r="E14" s="50"/>
      <c r="F14" s="108"/>
      <c r="G14" s="108"/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</row>
    <row r="15" spans="1:18" ht="16.5" customHeight="1">
      <c r="A15" s="107"/>
      <c r="B15" s="107"/>
      <c r="C15" s="107"/>
      <c r="D15" s="107"/>
      <c r="E15" s="50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spans="1:18" ht="16.5" customHeight="1">
      <c r="A16" s="107"/>
      <c r="B16" s="107"/>
      <c r="C16" s="107"/>
      <c r="D16" s="107"/>
      <c r="E16" s="50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</row>
    <row r="17" spans="1:18" ht="16.5" customHeight="1">
      <c r="A17" s="107"/>
      <c r="B17" s="107"/>
      <c r="C17" s="107"/>
      <c r="D17" s="107"/>
      <c r="E17" s="50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</row>
    <row r="18" spans="1:18" ht="26.25" customHeight="1">
      <c r="A18" s="107"/>
      <c r="B18" s="107"/>
      <c r="C18" s="107"/>
      <c r="D18" s="107"/>
      <c r="E18" s="110"/>
      <c r="F18" s="50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</row>
    <row r="19" spans="1:18" ht="26.25" customHeight="1">
      <c r="A19" s="107"/>
      <c r="B19" s="107"/>
      <c r="C19" s="107"/>
      <c r="D19" s="107"/>
      <c r="E19" s="110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</row>
    <row r="20" spans="1:18" ht="16.5" customHeight="1">
      <c r="A20" s="107"/>
      <c r="B20" s="107"/>
      <c r="C20" s="107"/>
      <c r="D20" s="107"/>
      <c r="E20" s="50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</row>
    <row r="21" spans="1:18" ht="16.5" customHeight="1">
      <c r="A21" s="107"/>
      <c r="B21" s="107"/>
      <c r="C21" s="107"/>
      <c r="D21" s="107"/>
      <c r="E21" s="50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</row>
    <row r="22" spans="1:18" ht="16.5" customHeight="1">
      <c r="A22" s="107"/>
      <c r="B22" s="107"/>
      <c r="C22" s="107"/>
      <c r="D22" s="107"/>
      <c r="E22" s="50" t="s">
        <v>187</v>
      </c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</row>
    <row r="23" spans="1:18" ht="16.5" customHeight="1">
      <c r="A23" s="107"/>
      <c r="B23" s="107"/>
      <c r="C23" s="107"/>
      <c r="D23" s="107"/>
      <c r="E23" s="50" t="s">
        <v>187</v>
      </c>
      <c r="F23" s="50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</row>
  </sheetData>
  <sheetProtection sheet="1" formatCells="0" formatColumns="0" formatRows="0"/>
  <mergeCells count="8">
    <mergeCell ref="A2:R2"/>
    <mergeCell ref="Q3:R3"/>
    <mergeCell ref="A4:C4"/>
    <mergeCell ref="G4:J4"/>
    <mergeCell ref="K4:R4"/>
    <mergeCell ref="D4:D5"/>
    <mergeCell ref="E4:E5"/>
    <mergeCell ref="F4:F5"/>
  </mergeCells>
  <phoneticPr fontId="15" type="noConversion"/>
  <pageMargins left="0.15625" right="0.15625" top="0.98402777777777795" bottom="0.98402777777777795" header="0.51180555555555596" footer="0.51180555555555596"/>
  <pageSetup paperSize="9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showGridLines="0" showZeros="0" workbookViewId="0">
      <selection activeCell="F8" sqref="F8"/>
    </sheetView>
  </sheetViews>
  <sheetFormatPr defaultColWidth="6.875" defaultRowHeight="13.5"/>
  <cols>
    <col min="1" max="1" width="29.5" style="37" customWidth="1"/>
    <col min="2" max="3" width="16" style="37" customWidth="1"/>
    <col min="4" max="4" width="28.625" style="37" customWidth="1"/>
    <col min="5" max="5" width="16.375" style="37" customWidth="1"/>
    <col min="6" max="6" width="15.375" style="37" customWidth="1"/>
    <col min="7" max="7" width="11.25" style="37" customWidth="1"/>
    <col min="8" max="16384" width="6.875" style="37"/>
  </cols>
  <sheetData>
    <row r="1" spans="1:6" ht="13.5" customHeight="1">
      <c r="A1" s="38" t="s">
        <v>218</v>
      </c>
    </row>
    <row r="2" spans="1:6" s="65" customFormat="1" ht="39" customHeight="1">
      <c r="A2" s="172" t="s">
        <v>219</v>
      </c>
      <c r="B2" s="172"/>
      <c r="C2" s="172"/>
      <c r="D2" s="172"/>
      <c r="E2" s="172"/>
      <c r="F2" s="172"/>
    </row>
    <row r="3" spans="1:6" s="64" customFormat="1" ht="12" customHeight="1">
      <c r="A3" s="71"/>
      <c r="B3" s="72"/>
      <c r="E3" s="173" t="s">
        <v>2</v>
      </c>
      <c r="F3" s="173"/>
    </row>
    <row r="4" spans="1:6" s="66" customFormat="1" ht="30.75" customHeight="1">
      <c r="A4" s="73" t="s">
        <v>220</v>
      </c>
      <c r="B4" s="74" t="s">
        <v>221</v>
      </c>
      <c r="C4" s="75" t="s">
        <v>222</v>
      </c>
      <c r="D4" s="76" t="s">
        <v>223</v>
      </c>
      <c r="E4" s="74" t="s">
        <v>224</v>
      </c>
      <c r="F4" s="75" t="s">
        <v>222</v>
      </c>
    </row>
    <row r="5" spans="1:6" s="67" customFormat="1" ht="20.25" customHeight="1">
      <c r="A5" s="77" t="s">
        <v>225</v>
      </c>
      <c r="B5" s="78">
        <v>1368.48</v>
      </c>
      <c r="C5" s="79"/>
      <c r="D5" s="80" t="s">
        <v>226</v>
      </c>
      <c r="E5" s="78">
        <v>1368.48</v>
      </c>
      <c r="F5" s="81"/>
    </row>
    <row r="6" spans="1:6" s="67" customFormat="1" ht="20.25" customHeight="1">
      <c r="A6" s="82" t="s">
        <v>227</v>
      </c>
      <c r="B6" s="78">
        <v>1368.48</v>
      </c>
      <c r="C6" s="79"/>
      <c r="D6" s="83" t="s">
        <v>227</v>
      </c>
      <c r="E6" s="78">
        <v>1368.48</v>
      </c>
      <c r="F6" s="81"/>
    </row>
    <row r="7" spans="1:6" s="67" customFormat="1" ht="30" customHeight="1">
      <c r="A7" s="82" t="s">
        <v>228</v>
      </c>
      <c r="B7" s="78">
        <v>0</v>
      </c>
      <c r="C7" s="79"/>
      <c r="D7" s="83" t="s">
        <v>229</v>
      </c>
      <c r="E7" s="78">
        <v>0</v>
      </c>
      <c r="F7" s="81"/>
    </row>
    <row r="8" spans="1:6" s="67" customFormat="1" ht="19.5" customHeight="1">
      <c r="A8" s="82" t="s">
        <v>230</v>
      </c>
      <c r="B8" s="78">
        <v>0</v>
      </c>
      <c r="C8" s="79"/>
      <c r="D8" s="83" t="s">
        <v>231</v>
      </c>
      <c r="E8" s="78">
        <v>0</v>
      </c>
      <c r="F8" s="81"/>
    </row>
    <row r="9" spans="1:6" s="67" customFormat="1" ht="20.25" customHeight="1">
      <c r="A9" s="77" t="s">
        <v>232</v>
      </c>
      <c r="B9" s="78">
        <v>0</v>
      </c>
      <c r="C9" s="79"/>
      <c r="D9" s="80" t="s">
        <v>232</v>
      </c>
      <c r="E9" s="78">
        <v>0</v>
      </c>
      <c r="F9" s="81"/>
    </row>
    <row r="10" spans="1:6" s="67" customFormat="1" ht="20.25" customHeight="1">
      <c r="A10" s="77" t="s">
        <v>233</v>
      </c>
      <c r="B10" s="78">
        <v>0</v>
      </c>
      <c r="C10" s="79"/>
      <c r="D10" s="80" t="s">
        <v>234</v>
      </c>
      <c r="E10" s="78">
        <v>0</v>
      </c>
      <c r="F10" s="81"/>
    </row>
    <row r="11" spans="1:6" s="67" customFormat="1" ht="20.25" customHeight="1">
      <c r="A11" s="77" t="s">
        <v>235</v>
      </c>
      <c r="B11" s="78">
        <v>0</v>
      </c>
      <c r="C11" s="79"/>
      <c r="D11" s="80" t="s">
        <v>236</v>
      </c>
      <c r="E11" s="78">
        <v>0</v>
      </c>
      <c r="F11" s="81"/>
    </row>
    <row r="12" spans="1:6" s="68" customFormat="1" ht="20.25" customHeight="1">
      <c r="A12" s="84"/>
      <c r="B12" s="78">
        <v>0</v>
      </c>
      <c r="C12" s="79"/>
      <c r="D12" s="80"/>
      <c r="E12" s="78">
        <v>0</v>
      </c>
      <c r="F12" s="81"/>
    </row>
    <row r="13" spans="1:6" s="67" customFormat="1" ht="20.25" customHeight="1">
      <c r="A13" s="77" t="s">
        <v>237</v>
      </c>
      <c r="B13" s="78">
        <v>0</v>
      </c>
      <c r="C13" s="79"/>
      <c r="D13" s="80" t="s">
        <v>238</v>
      </c>
      <c r="E13" s="78">
        <v>0</v>
      </c>
      <c r="F13" s="81"/>
    </row>
    <row r="14" spans="1:6" s="67" customFormat="1" ht="20.25" customHeight="1">
      <c r="A14" s="77" t="s">
        <v>239</v>
      </c>
      <c r="B14" s="78">
        <v>0</v>
      </c>
      <c r="C14" s="79"/>
      <c r="D14" s="80" t="s">
        <v>240</v>
      </c>
      <c r="E14" s="78">
        <v>0</v>
      </c>
      <c r="F14" s="81"/>
    </row>
    <row r="15" spans="1:6" s="67" customFormat="1" ht="20.25" customHeight="1">
      <c r="A15" s="77" t="s">
        <v>241</v>
      </c>
      <c r="B15" s="78">
        <v>0</v>
      </c>
      <c r="C15" s="85"/>
      <c r="D15" s="83" t="s">
        <v>242</v>
      </c>
      <c r="E15" s="78">
        <v>0</v>
      </c>
      <c r="F15" s="81"/>
    </row>
    <row r="16" spans="1:6" s="67" customFormat="1" ht="20.25" customHeight="1">
      <c r="A16" s="77"/>
      <c r="B16" s="78">
        <v>0</v>
      </c>
      <c r="C16" s="85"/>
      <c r="D16" s="80" t="s">
        <v>243</v>
      </c>
      <c r="E16" s="78">
        <v>0</v>
      </c>
      <c r="F16" s="81"/>
    </row>
    <row r="17" spans="1:6" s="66" customFormat="1" ht="20.25" customHeight="1">
      <c r="A17" s="73"/>
      <c r="B17" s="78">
        <v>0</v>
      </c>
      <c r="C17" s="86"/>
      <c r="D17" s="87"/>
      <c r="E17" s="78">
        <v>0</v>
      </c>
      <c r="F17" s="88"/>
    </row>
    <row r="18" spans="1:6" s="69" customFormat="1" ht="20.25" customHeight="1">
      <c r="A18" s="89" t="s">
        <v>244</v>
      </c>
      <c r="B18" s="78">
        <v>1368.48</v>
      </c>
      <c r="C18" s="90"/>
      <c r="D18" s="91" t="s">
        <v>245</v>
      </c>
      <c r="E18" s="78">
        <v>1368.48</v>
      </c>
      <c r="F18" s="92"/>
    </row>
    <row r="19" spans="1:6" s="67" customFormat="1" ht="20.25" customHeight="1">
      <c r="A19" s="77" t="s">
        <v>246</v>
      </c>
      <c r="B19" s="78">
        <v>0</v>
      </c>
      <c r="C19" s="79"/>
      <c r="D19" s="80"/>
      <c r="E19" s="78">
        <v>0</v>
      </c>
      <c r="F19" s="81"/>
    </row>
    <row r="20" spans="1:6" s="68" customFormat="1" ht="20.25" customHeight="1">
      <c r="A20" s="84"/>
      <c r="B20" s="78">
        <v>0</v>
      </c>
      <c r="C20" s="85"/>
      <c r="D20" s="80"/>
      <c r="E20" s="78">
        <v>0</v>
      </c>
      <c r="F20" s="93"/>
    </row>
    <row r="21" spans="1:6" s="68" customFormat="1" ht="20.25" customHeight="1">
      <c r="A21" s="84"/>
      <c r="B21" s="78">
        <v>0</v>
      </c>
      <c r="C21" s="85"/>
      <c r="D21" s="80"/>
      <c r="E21" s="78">
        <v>0</v>
      </c>
      <c r="F21" s="94"/>
    </row>
    <row r="22" spans="1:6" s="68" customFormat="1" ht="20.25" customHeight="1">
      <c r="A22" s="84"/>
      <c r="B22" s="78">
        <v>0</v>
      </c>
      <c r="C22" s="85"/>
      <c r="D22" s="80"/>
      <c r="E22" s="78">
        <v>0</v>
      </c>
      <c r="F22" s="94"/>
    </row>
    <row r="23" spans="1:6" s="69" customFormat="1" ht="20.25" customHeight="1">
      <c r="A23" s="89" t="s">
        <v>247</v>
      </c>
      <c r="B23" s="78">
        <v>1368.48</v>
      </c>
      <c r="C23" s="86"/>
      <c r="D23" s="91" t="s">
        <v>248</v>
      </c>
      <c r="E23" s="78">
        <v>1368.48</v>
      </c>
      <c r="F23" s="95"/>
    </row>
    <row r="24" spans="1:6" s="68" customFormat="1" ht="10.5" customHeight="1">
      <c r="B24" s="67"/>
      <c r="C24" s="67"/>
      <c r="D24" s="67"/>
      <c r="E24" s="96"/>
    </row>
    <row r="25" spans="1:6" s="70" customFormat="1" ht="15" customHeight="1">
      <c r="A25" s="97"/>
      <c r="B25" s="97"/>
      <c r="C25" s="97"/>
      <c r="D25" s="97"/>
      <c r="E25" s="97"/>
      <c r="F25" s="97"/>
    </row>
    <row r="26" spans="1:6" ht="9.75" customHeight="1">
      <c r="E26" s="98"/>
    </row>
    <row r="27" spans="1:6" ht="12.75" customHeight="1"/>
    <row r="28" spans="1:6" ht="12.75" customHeight="1"/>
    <row r="29" spans="1:6" ht="12.75" customHeight="1"/>
    <row r="30" spans="1:6" ht="12.75" customHeight="1"/>
    <row r="31" spans="1:6" ht="9.75" customHeight="1"/>
  </sheetData>
  <sheetProtection sheet="1" formatCells="0" formatColumns="0" formatRows="0"/>
  <mergeCells count="2">
    <mergeCell ref="A2:F2"/>
    <mergeCell ref="E3:F3"/>
  </mergeCells>
  <phoneticPr fontId="15" type="noConversion"/>
  <pageMargins left="0.69930555555555596" right="0.69930555555555596" top="0.75" bottom="0.75" header="0.3" footer="0.3"/>
  <pageSetup paperSize="9" scale="86" orientation="landscape" horizontalDpi="100" verticalDpi="1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18"/>
  <sheetViews>
    <sheetView showGridLines="0" showZeros="0" topLeftCell="A3" workbookViewId="0">
      <selection activeCell="B9" sqref="B9:B10"/>
    </sheetView>
  </sheetViews>
  <sheetFormatPr defaultColWidth="6.875" defaultRowHeight="13.5"/>
  <cols>
    <col min="1" max="1" width="17.625" style="37" customWidth="1"/>
    <col min="2" max="2" width="15.25" style="37" customWidth="1"/>
    <col min="3" max="3" width="14.25" style="37" customWidth="1"/>
    <col min="4" max="4" width="17.5" style="37" customWidth="1"/>
    <col min="5" max="5" width="17.375" style="37" customWidth="1"/>
    <col min="6" max="39" width="5.125" style="37" customWidth="1"/>
    <col min="40" max="16384" width="6.875" style="37"/>
  </cols>
  <sheetData>
    <row r="1" spans="1:254" ht="13.5" customHeight="1">
      <c r="A1" s="38" t="s">
        <v>249</v>
      </c>
    </row>
    <row r="2" spans="1:254" s="31" customFormat="1" ht="30" customHeight="1">
      <c r="A2" s="39" t="s">
        <v>250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</row>
    <row r="3" spans="1:254" s="32" customFormat="1" ht="15.75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H3" s="42"/>
      <c r="AJ3" s="42"/>
      <c r="AK3" s="42"/>
      <c r="AM3" s="60" t="s">
        <v>2</v>
      </c>
      <c r="AT3" s="64"/>
      <c r="AU3" s="64"/>
      <c r="AV3" s="64"/>
      <c r="AW3" s="64"/>
    </row>
    <row r="4" spans="1:254" s="33" customFormat="1" ht="37.5" customHeight="1">
      <c r="A4" s="188" t="s">
        <v>251</v>
      </c>
      <c r="B4" s="190" t="s">
        <v>214</v>
      </c>
      <c r="C4" s="197" t="s">
        <v>252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9"/>
      <c r="T4" s="197" t="s">
        <v>253</v>
      </c>
      <c r="U4" s="198"/>
      <c r="V4" s="198"/>
      <c r="W4" s="198"/>
      <c r="X4" s="198"/>
      <c r="Y4" s="198"/>
      <c r="Z4" s="199"/>
      <c r="AA4" s="200" t="s">
        <v>254</v>
      </c>
      <c r="AB4" s="201"/>
      <c r="AC4" s="201"/>
      <c r="AD4" s="201"/>
      <c r="AE4" s="202"/>
      <c r="AF4" s="176" t="s">
        <v>255</v>
      </c>
      <c r="AG4" s="175"/>
      <c r="AH4" s="175"/>
      <c r="AI4" s="175"/>
      <c r="AJ4" s="203"/>
      <c r="AK4" s="175" t="s">
        <v>256</v>
      </c>
      <c r="AL4" s="177" t="s">
        <v>257</v>
      </c>
      <c r="AM4" s="178" t="s">
        <v>258</v>
      </c>
    </row>
    <row r="5" spans="1:254" s="34" customFormat="1" ht="19.5" customHeight="1">
      <c r="A5" s="188"/>
      <c r="B5" s="191"/>
      <c r="C5" s="181" t="s">
        <v>7</v>
      </c>
      <c r="D5" s="204" t="s">
        <v>259</v>
      </c>
      <c r="E5" s="205"/>
      <c r="F5" s="205"/>
      <c r="G5" s="205"/>
      <c r="H5" s="206"/>
      <c r="I5" s="197" t="s">
        <v>260</v>
      </c>
      <c r="J5" s="198"/>
      <c r="K5" s="198"/>
      <c r="L5" s="198"/>
      <c r="M5" s="198"/>
      <c r="N5" s="198"/>
      <c r="O5" s="198"/>
      <c r="P5" s="199"/>
      <c r="Q5" s="207" t="s">
        <v>261</v>
      </c>
      <c r="R5" s="208"/>
      <c r="S5" s="209"/>
      <c r="T5" s="193" t="s">
        <v>7</v>
      </c>
      <c r="U5" s="195" t="s">
        <v>262</v>
      </c>
      <c r="V5" s="195" t="s">
        <v>263</v>
      </c>
      <c r="W5" s="195" t="s">
        <v>264</v>
      </c>
      <c r="X5" s="195" t="s">
        <v>265</v>
      </c>
      <c r="Y5" s="195" t="s">
        <v>266</v>
      </c>
      <c r="Z5" s="181" t="s">
        <v>267</v>
      </c>
      <c r="AA5" s="195" t="s">
        <v>7</v>
      </c>
      <c r="AB5" s="195" t="s">
        <v>268</v>
      </c>
      <c r="AC5" s="195" t="s">
        <v>269</v>
      </c>
      <c r="AD5" s="195" t="s">
        <v>270</v>
      </c>
      <c r="AE5" s="181" t="s">
        <v>271</v>
      </c>
      <c r="AF5" s="183" t="s">
        <v>7</v>
      </c>
      <c r="AG5" s="174" t="s">
        <v>272</v>
      </c>
      <c r="AH5" s="184" t="s">
        <v>273</v>
      </c>
      <c r="AI5" s="186" t="s">
        <v>270</v>
      </c>
      <c r="AJ5" s="174" t="s">
        <v>274</v>
      </c>
      <c r="AK5" s="176"/>
      <c r="AL5" s="177"/>
      <c r="AM5" s="179"/>
    </row>
    <row r="6" spans="1:254" s="35" customFormat="1" ht="247.5" customHeight="1">
      <c r="A6" s="189"/>
      <c r="B6" s="192"/>
      <c r="C6" s="182"/>
      <c r="D6" s="43" t="s">
        <v>275</v>
      </c>
      <c r="E6" s="43" t="s">
        <v>262</v>
      </c>
      <c r="F6" s="43" t="s">
        <v>263</v>
      </c>
      <c r="G6" s="43" t="s">
        <v>264</v>
      </c>
      <c r="H6" s="44" t="s">
        <v>265</v>
      </c>
      <c r="I6" s="51" t="s">
        <v>275</v>
      </c>
      <c r="J6" s="52" t="s">
        <v>276</v>
      </c>
      <c r="K6" s="52" t="s">
        <v>277</v>
      </c>
      <c r="L6" s="52" t="s">
        <v>278</v>
      </c>
      <c r="M6" s="52" t="s">
        <v>279</v>
      </c>
      <c r="N6" s="52" t="s">
        <v>280</v>
      </c>
      <c r="O6" s="52" t="s">
        <v>270</v>
      </c>
      <c r="P6" s="53" t="s">
        <v>281</v>
      </c>
      <c r="Q6" s="56" t="s">
        <v>275</v>
      </c>
      <c r="R6" s="57" t="s">
        <v>282</v>
      </c>
      <c r="S6" s="58" t="s">
        <v>283</v>
      </c>
      <c r="T6" s="194"/>
      <c r="U6" s="196"/>
      <c r="V6" s="196"/>
      <c r="W6" s="196"/>
      <c r="X6" s="196"/>
      <c r="Y6" s="196"/>
      <c r="Z6" s="182"/>
      <c r="AA6" s="196"/>
      <c r="AB6" s="196"/>
      <c r="AC6" s="196"/>
      <c r="AD6" s="196"/>
      <c r="AE6" s="182"/>
      <c r="AF6" s="177"/>
      <c r="AG6" s="175"/>
      <c r="AH6" s="185"/>
      <c r="AI6" s="187"/>
      <c r="AJ6" s="175"/>
      <c r="AK6" s="176"/>
      <c r="AL6" s="177"/>
      <c r="AM6" s="180"/>
    </row>
    <row r="7" spans="1:254" ht="21.75" customHeight="1">
      <c r="A7" s="45" t="s">
        <v>54</v>
      </c>
      <c r="B7" s="46">
        <v>1</v>
      </c>
      <c r="C7" s="46">
        <f t="shared" ref="C7" si="0">B7+1</f>
        <v>2</v>
      </c>
      <c r="D7" s="46">
        <f t="shared" ref="D7:AM7" si="1">C7+1</f>
        <v>3</v>
      </c>
      <c r="E7" s="46">
        <f t="shared" si="1"/>
        <v>4</v>
      </c>
      <c r="F7" s="46">
        <f t="shared" si="1"/>
        <v>5</v>
      </c>
      <c r="G7" s="46">
        <f t="shared" si="1"/>
        <v>6</v>
      </c>
      <c r="H7" s="46">
        <f t="shared" si="1"/>
        <v>7</v>
      </c>
      <c r="I7" s="46">
        <f t="shared" si="1"/>
        <v>8</v>
      </c>
      <c r="J7" s="46">
        <f t="shared" si="1"/>
        <v>9</v>
      </c>
      <c r="K7" s="46">
        <f t="shared" si="1"/>
        <v>10</v>
      </c>
      <c r="L7" s="46">
        <f t="shared" si="1"/>
        <v>11</v>
      </c>
      <c r="M7" s="46">
        <f t="shared" si="1"/>
        <v>12</v>
      </c>
      <c r="N7" s="46">
        <f t="shared" si="1"/>
        <v>13</v>
      </c>
      <c r="O7" s="46">
        <f t="shared" si="1"/>
        <v>14</v>
      </c>
      <c r="P7" s="46">
        <f t="shared" si="1"/>
        <v>15</v>
      </c>
      <c r="Q7" s="46">
        <f t="shared" si="1"/>
        <v>16</v>
      </c>
      <c r="R7" s="46">
        <f t="shared" si="1"/>
        <v>17</v>
      </c>
      <c r="S7" s="46">
        <f t="shared" si="1"/>
        <v>18</v>
      </c>
      <c r="T7" s="46">
        <f t="shared" si="1"/>
        <v>19</v>
      </c>
      <c r="U7" s="46">
        <f t="shared" si="1"/>
        <v>20</v>
      </c>
      <c r="V7" s="46">
        <f t="shared" si="1"/>
        <v>21</v>
      </c>
      <c r="W7" s="46">
        <f t="shared" si="1"/>
        <v>22</v>
      </c>
      <c r="X7" s="46">
        <f t="shared" si="1"/>
        <v>23</v>
      </c>
      <c r="Y7" s="46">
        <f t="shared" si="1"/>
        <v>24</v>
      </c>
      <c r="Z7" s="46">
        <f t="shared" si="1"/>
        <v>25</v>
      </c>
      <c r="AA7" s="46">
        <f t="shared" si="1"/>
        <v>26</v>
      </c>
      <c r="AB7" s="46">
        <f t="shared" si="1"/>
        <v>27</v>
      </c>
      <c r="AC7" s="46">
        <f t="shared" si="1"/>
        <v>28</v>
      </c>
      <c r="AD7" s="46">
        <f t="shared" si="1"/>
        <v>29</v>
      </c>
      <c r="AE7" s="46">
        <f t="shared" si="1"/>
        <v>30</v>
      </c>
      <c r="AF7" s="46">
        <f t="shared" si="1"/>
        <v>31</v>
      </c>
      <c r="AG7" s="46">
        <f t="shared" si="1"/>
        <v>32</v>
      </c>
      <c r="AH7" s="46">
        <f t="shared" si="1"/>
        <v>33</v>
      </c>
      <c r="AI7" s="46">
        <f t="shared" si="1"/>
        <v>34</v>
      </c>
      <c r="AJ7" s="46">
        <f t="shared" si="1"/>
        <v>35</v>
      </c>
      <c r="AK7" s="46">
        <f t="shared" si="1"/>
        <v>36</v>
      </c>
      <c r="AL7" s="46">
        <f t="shared" si="1"/>
        <v>37</v>
      </c>
      <c r="AM7" s="46">
        <f t="shared" si="1"/>
        <v>38</v>
      </c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1"/>
      <c r="GN7" s="61"/>
      <c r="GO7" s="61"/>
      <c r="GP7" s="61"/>
      <c r="GQ7" s="61"/>
      <c r="GR7" s="61"/>
      <c r="GS7" s="61"/>
      <c r="GT7" s="61"/>
      <c r="GU7" s="61"/>
      <c r="GV7" s="61"/>
      <c r="GW7" s="61"/>
      <c r="GX7" s="61"/>
      <c r="GY7" s="61"/>
      <c r="GZ7" s="61"/>
      <c r="HA7" s="61"/>
      <c r="HB7" s="61"/>
      <c r="HC7" s="61"/>
      <c r="HD7" s="61"/>
      <c r="HE7" s="61"/>
      <c r="HF7" s="61"/>
      <c r="HG7" s="61"/>
      <c r="HH7" s="61"/>
      <c r="HI7" s="61"/>
      <c r="HJ7" s="61"/>
      <c r="HK7" s="61"/>
      <c r="HL7" s="61"/>
      <c r="HM7" s="61"/>
      <c r="HN7" s="61"/>
      <c r="HO7" s="61"/>
      <c r="HP7" s="61"/>
      <c r="HQ7" s="61"/>
      <c r="HR7" s="61"/>
      <c r="HS7" s="61"/>
      <c r="HT7" s="61"/>
      <c r="HU7" s="61"/>
      <c r="HV7" s="61"/>
      <c r="HW7" s="61"/>
      <c r="HX7" s="61"/>
      <c r="HY7" s="61"/>
      <c r="HZ7" s="61"/>
      <c r="IA7" s="61"/>
      <c r="IB7" s="61"/>
      <c r="IC7" s="61"/>
      <c r="ID7" s="61"/>
      <c r="IE7" s="61"/>
      <c r="IF7" s="61"/>
      <c r="IG7" s="61"/>
      <c r="IH7" s="61"/>
      <c r="II7" s="61"/>
      <c r="IJ7" s="61"/>
      <c r="IK7" s="61"/>
      <c r="IL7" s="61"/>
      <c r="IM7" s="61"/>
      <c r="IN7" s="61"/>
      <c r="IO7" s="61"/>
      <c r="IP7" s="61"/>
      <c r="IQ7" s="61"/>
      <c r="IR7" s="61"/>
      <c r="IS7" s="61"/>
      <c r="IT7" s="61"/>
    </row>
    <row r="8" spans="1:254" s="36" customFormat="1" ht="21.75" customHeight="1">
      <c r="A8" s="47" t="s">
        <v>7</v>
      </c>
      <c r="B8" s="48">
        <v>1368.48</v>
      </c>
      <c r="C8" s="48">
        <v>1368.48</v>
      </c>
      <c r="D8" s="48">
        <v>1368.48</v>
      </c>
      <c r="E8" s="48">
        <v>1368.48</v>
      </c>
      <c r="F8" s="48"/>
      <c r="G8" s="48"/>
      <c r="H8" s="48"/>
      <c r="I8" s="48"/>
      <c r="J8" s="48"/>
      <c r="K8" s="54"/>
      <c r="L8" s="55"/>
      <c r="M8" s="48"/>
      <c r="N8" s="48"/>
      <c r="O8" s="48"/>
      <c r="P8" s="48"/>
      <c r="Q8" s="59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59"/>
      <c r="AG8" s="59"/>
      <c r="AH8" s="48"/>
      <c r="AI8" s="48"/>
      <c r="AJ8" s="48"/>
      <c r="AK8" s="48"/>
      <c r="AL8" s="54"/>
      <c r="AM8" s="62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</row>
    <row r="9" spans="1:254" ht="21.75" customHeight="1">
      <c r="A9" s="49" t="s">
        <v>284</v>
      </c>
      <c r="B9" s="48">
        <v>1245.53</v>
      </c>
      <c r="C9" s="48">
        <v>1245.53</v>
      </c>
      <c r="D9" s="48">
        <v>1245.53</v>
      </c>
      <c r="E9" s="48">
        <v>1245.53</v>
      </c>
      <c r="F9" s="48"/>
      <c r="G9" s="48"/>
      <c r="H9" s="48"/>
      <c r="I9" s="48"/>
      <c r="J9" s="48"/>
      <c r="K9" s="54"/>
      <c r="L9" s="55"/>
      <c r="M9" s="48"/>
      <c r="N9" s="48"/>
      <c r="O9" s="48"/>
      <c r="P9" s="48"/>
      <c r="Q9" s="59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59"/>
      <c r="AG9" s="59"/>
      <c r="AH9" s="48"/>
      <c r="AI9" s="48"/>
      <c r="AJ9" s="48"/>
      <c r="AK9" s="48"/>
      <c r="AL9" s="54"/>
      <c r="AM9" s="62"/>
    </row>
    <row r="10" spans="1:254" ht="21.75" customHeight="1">
      <c r="A10" s="49" t="s">
        <v>285</v>
      </c>
      <c r="B10" s="48">
        <v>122.95</v>
      </c>
      <c r="C10" s="48">
        <v>122.95</v>
      </c>
      <c r="D10" s="48">
        <v>122.95</v>
      </c>
      <c r="E10" s="48">
        <v>122.95</v>
      </c>
      <c r="F10" s="48"/>
      <c r="G10" s="48"/>
      <c r="H10" s="48"/>
      <c r="I10" s="48"/>
      <c r="J10" s="48"/>
      <c r="K10" s="54"/>
      <c r="L10" s="55"/>
      <c r="M10" s="48"/>
      <c r="N10" s="48"/>
      <c r="O10" s="48"/>
      <c r="P10" s="48"/>
      <c r="Q10" s="59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59"/>
      <c r="AG10" s="59"/>
      <c r="AH10" s="48"/>
      <c r="AI10" s="48"/>
      <c r="AJ10" s="48"/>
      <c r="AK10" s="48"/>
      <c r="AL10" s="54"/>
      <c r="AM10" s="62"/>
    </row>
    <row r="11" spans="1:254" ht="21.75" customHeight="1">
      <c r="A11" s="49"/>
      <c r="B11" s="48"/>
      <c r="C11" s="48"/>
      <c r="D11" s="48"/>
      <c r="E11" s="48"/>
      <c r="F11" s="48"/>
      <c r="G11" s="48"/>
      <c r="H11" s="48"/>
      <c r="I11" s="48"/>
      <c r="J11" s="48"/>
      <c r="K11" s="54"/>
      <c r="L11" s="55"/>
      <c r="M11" s="48"/>
      <c r="N11" s="48"/>
      <c r="O11" s="48"/>
      <c r="P11" s="48"/>
      <c r="Q11" s="59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59"/>
      <c r="AG11" s="59"/>
      <c r="AH11" s="48"/>
      <c r="AI11" s="48"/>
      <c r="AJ11" s="48"/>
      <c r="AK11" s="48"/>
      <c r="AL11" s="54"/>
      <c r="AM11" s="62"/>
    </row>
    <row r="12" spans="1:254" ht="21.75" customHeight="1">
      <c r="A12" s="50"/>
      <c r="B12" s="48"/>
      <c r="C12" s="48"/>
      <c r="D12" s="48"/>
      <c r="E12" s="48"/>
      <c r="F12" s="48"/>
      <c r="G12" s="48"/>
      <c r="H12" s="48"/>
      <c r="I12" s="48"/>
      <c r="J12" s="48"/>
      <c r="K12" s="54"/>
      <c r="L12" s="55"/>
      <c r="M12" s="48"/>
      <c r="N12" s="48"/>
      <c r="O12" s="48"/>
      <c r="P12" s="48"/>
      <c r="Q12" s="59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59"/>
      <c r="AG12" s="59"/>
      <c r="AH12" s="48"/>
      <c r="AI12" s="48"/>
      <c r="AJ12" s="48"/>
      <c r="AK12" s="48"/>
      <c r="AL12" s="54"/>
      <c r="AM12" s="62"/>
    </row>
    <row r="13" spans="1:254" ht="21.75" customHeight="1">
      <c r="A13" s="50"/>
      <c r="B13" s="48"/>
      <c r="C13" s="48"/>
      <c r="D13" s="48"/>
      <c r="E13" s="48"/>
      <c r="F13" s="48"/>
      <c r="G13" s="48"/>
      <c r="H13" s="48"/>
      <c r="I13" s="48"/>
      <c r="J13" s="48"/>
      <c r="K13" s="54"/>
      <c r="L13" s="55"/>
      <c r="M13" s="48"/>
      <c r="N13" s="48"/>
      <c r="O13" s="48"/>
      <c r="P13" s="48"/>
      <c r="Q13" s="59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59"/>
      <c r="AG13" s="59"/>
      <c r="AH13" s="48"/>
      <c r="AI13" s="48"/>
      <c r="AJ13" s="48"/>
      <c r="AK13" s="48"/>
      <c r="AL13" s="54"/>
      <c r="AM13" s="62"/>
    </row>
    <row r="18" spans="2:2">
      <c r="B18" s="37" t="s">
        <v>286</v>
      </c>
    </row>
  </sheetData>
  <sheetProtection sheet="1" formatCells="0" formatColumns="0" formatRows="0"/>
  <mergeCells count="30">
    <mergeCell ref="A4:A6"/>
    <mergeCell ref="B4:B6"/>
    <mergeCell ref="C5:C6"/>
    <mergeCell ref="T5:T6"/>
    <mergeCell ref="U5:U6"/>
    <mergeCell ref="C4:S4"/>
    <mergeCell ref="T4:Z4"/>
    <mergeCell ref="D5:H5"/>
    <mergeCell ref="I5:P5"/>
    <mergeCell ref="Q5:S5"/>
    <mergeCell ref="V5:V6"/>
    <mergeCell ref="W5:W6"/>
    <mergeCell ref="X5:X6"/>
    <mergeCell ref="Y5:Y6"/>
    <mergeCell ref="Z5:Z6"/>
    <mergeCell ref="AJ5:AJ6"/>
    <mergeCell ref="AK4:AK6"/>
    <mergeCell ref="AL4:AL6"/>
    <mergeCell ref="AM4:AM6"/>
    <mergeCell ref="AE5:AE6"/>
    <mergeCell ref="AF5:AF6"/>
    <mergeCell ref="AG5:AG6"/>
    <mergeCell ref="AH5:AH6"/>
    <mergeCell ref="AI5:AI6"/>
    <mergeCell ref="AA4:AE4"/>
    <mergeCell ref="AF4:AJ4"/>
    <mergeCell ref="AA5:AA6"/>
    <mergeCell ref="AB5:AB6"/>
    <mergeCell ref="AC5:AC6"/>
    <mergeCell ref="AD5:AD6"/>
  </mergeCells>
  <phoneticPr fontId="15" type="noConversion"/>
  <pageMargins left="0.70763888888888904" right="0.70763888888888904" top="0.74791666666666701" bottom="0.74791666666666701" header="0.31388888888888899" footer="0.31388888888888899"/>
  <pageSetup paperSize="9" scale="49" fitToHeight="0" orientation="landscape" horizontalDpi="100" verticalDpi="1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8"/>
  <sheetViews>
    <sheetView showGridLines="0" showZeros="0" topLeftCell="A19" workbookViewId="0">
      <selection activeCell="K11" sqref="K11"/>
    </sheetView>
  </sheetViews>
  <sheetFormatPr defaultColWidth="9" defaultRowHeight="14.25"/>
  <cols>
    <col min="1" max="3" width="5.625" style="5" customWidth="1"/>
    <col min="4" max="4" width="12.125" style="5" customWidth="1"/>
    <col min="5" max="5" width="27.125" style="5" customWidth="1"/>
    <col min="6" max="6" width="16.5" style="5" customWidth="1"/>
    <col min="7" max="7" width="14.625" style="5" customWidth="1"/>
    <col min="8" max="8" width="13.75" style="5" customWidth="1"/>
    <col min="9" max="9" width="13.875" style="5" customWidth="1"/>
    <col min="10" max="10" width="10" style="5" customWidth="1"/>
    <col min="11" max="11" width="14.125" style="5" customWidth="1"/>
    <col min="12" max="12" width="2.5" style="5" customWidth="1"/>
    <col min="13" max="13" width="2.125" style="5" customWidth="1"/>
    <col min="14" max="15" width="3.125" style="5" customWidth="1"/>
    <col min="16" max="16" width="2.625" style="5" customWidth="1"/>
    <col min="17" max="17" width="3.25" style="5" customWidth="1"/>
    <col min="18" max="18" width="13.5" style="5" customWidth="1"/>
    <col min="19" max="16384" width="9" style="5"/>
  </cols>
  <sheetData>
    <row r="1" spans="1:18" ht="14.25" customHeight="1">
      <c r="A1" s="6" t="s">
        <v>287</v>
      </c>
    </row>
    <row r="2" spans="1:18" ht="20.25" customHeight="1">
      <c r="A2" s="210" t="s">
        <v>288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</row>
    <row r="3" spans="1:18" s="1" customFormat="1" ht="14.2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0" t="s">
        <v>2</v>
      </c>
    </row>
    <row r="4" spans="1:18" s="1" customFormat="1" ht="21.75" customHeight="1">
      <c r="A4" s="211" t="s">
        <v>47</v>
      </c>
      <c r="B4" s="211"/>
      <c r="C4" s="211"/>
      <c r="D4" s="212" t="s">
        <v>212</v>
      </c>
      <c r="E4" s="212" t="s">
        <v>213</v>
      </c>
      <c r="F4" s="211" t="s">
        <v>214</v>
      </c>
      <c r="G4" s="211" t="s">
        <v>49</v>
      </c>
      <c r="H4" s="211"/>
      <c r="I4" s="211"/>
      <c r="J4" s="211"/>
      <c r="K4" s="211" t="s">
        <v>50</v>
      </c>
      <c r="L4" s="211"/>
      <c r="M4" s="211"/>
      <c r="N4" s="211"/>
      <c r="O4" s="211"/>
      <c r="P4" s="211"/>
      <c r="Q4" s="211"/>
      <c r="R4" s="211"/>
    </row>
    <row r="5" spans="1:18" s="1" customFormat="1" ht="42" customHeight="1">
      <c r="A5" s="8" t="s">
        <v>51</v>
      </c>
      <c r="B5" s="8" t="s">
        <v>52</v>
      </c>
      <c r="C5" s="8" t="s">
        <v>53</v>
      </c>
      <c r="D5" s="213"/>
      <c r="E5" s="213"/>
      <c r="F5" s="211"/>
      <c r="G5" s="8" t="s">
        <v>7</v>
      </c>
      <c r="H5" s="8" t="s">
        <v>120</v>
      </c>
      <c r="I5" s="8" t="s">
        <v>134</v>
      </c>
      <c r="J5" s="8" t="s">
        <v>162</v>
      </c>
      <c r="K5" s="8" t="s">
        <v>7</v>
      </c>
      <c r="L5" s="8" t="s">
        <v>173</v>
      </c>
      <c r="M5" s="8" t="s">
        <v>177</v>
      </c>
      <c r="N5" s="8" t="s">
        <v>180</v>
      </c>
      <c r="O5" s="8" t="s">
        <v>215</v>
      </c>
      <c r="P5" s="8" t="s">
        <v>185</v>
      </c>
      <c r="Q5" s="8" t="s">
        <v>189</v>
      </c>
      <c r="R5" s="8" t="s">
        <v>216</v>
      </c>
    </row>
    <row r="6" spans="1:18" s="1" customFormat="1" ht="21.75" customHeight="1">
      <c r="A6" s="9" t="s">
        <v>54</v>
      </c>
      <c r="B6" s="9" t="s">
        <v>54</v>
      </c>
      <c r="C6" s="9" t="s">
        <v>54</v>
      </c>
      <c r="D6" s="9" t="s">
        <v>54</v>
      </c>
      <c r="E6" s="10" t="s">
        <v>54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  <c r="O6" s="8">
        <v>10</v>
      </c>
      <c r="P6" s="8">
        <v>11</v>
      </c>
      <c r="Q6" s="8">
        <v>12</v>
      </c>
      <c r="R6" s="8">
        <v>13</v>
      </c>
    </row>
    <row r="7" spans="1:18" s="2" customFormat="1" ht="21.75" customHeight="1">
      <c r="A7" s="11"/>
      <c r="B7" s="11"/>
      <c r="C7" s="11"/>
      <c r="D7" s="11"/>
      <c r="E7" s="12" t="s">
        <v>7</v>
      </c>
      <c r="F7" s="13">
        <f>G7+K7</f>
        <v>1368.4764</v>
      </c>
      <c r="G7" s="13">
        <f t="shared" ref="G7" si="0">G8+G29</f>
        <v>198.47030000000001</v>
      </c>
      <c r="H7" s="13">
        <f>H8+H29</f>
        <v>153.99180000000001</v>
      </c>
      <c r="I7" s="13">
        <f>I8+I29</f>
        <v>30.041499999999999</v>
      </c>
      <c r="J7" s="13">
        <f>J8+J29</f>
        <v>14.436999999999999</v>
      </c>
      <c r="K7" s="13">
        <f>K8</f>
        <v>1170.0061000000001</v>
      </c>
      <c r="L7" s="13"/>
      <c r="M7" s="13"/>
      <c r="N7" s="13"/>
      <c r="O7" s="13"/>
      <c r="P7" s="13"/>
      <c r="Q7" s="13"/>
      <c r="R7" s="13">
        <f>R8</f>
        <v>1170.0061000000001</v>
      </c>
    </row>
    <row r="8" spans="1:18" s="3" customFormat="1" ht="21.75" customHeight="1">
      <c r="A8" s="11"/>
      <c r="B8" s="11"/>
      <c r="C8" s="11"/>
      <c r="D8" s="11"/>
      <c r="E8" s="14" t="s">
        <v>284</v>
      </c>
      <c r="F8" s="13">
        <f>G8+K8</f>
        <v>1245.5307</v>
      </c>
      <c r="G8" s="13">
        <f>SUM(G9:G28)</f>
        <v>75.524600000000007</v>
      </c>
      <c r="H8" s="13">
        <f>SUM(H9:H14)</f>
        <v>47.728299999999997</v>
      </c>
      <c r="I8" s="13">
        <v>23.4269</v>
      </c>
      <c r="J8" s="13">
        <f>SUM(J14:J28)</f>
        <v>4.3693999999999997</v>
      </c>
      <c r="K8" s="13">
        <f>SUM(K14:K27)</f>
        <v>1170.0061000000001</v>
      </c>
      <c r="L8" s="13"/>
      <c r="M8" s="13"/>
      <c r="N8" s="13"/>
      <c r="O8" s="13"/>
      <c r="P8" s="13"/>
      <c r="Q8" s="13"/>
      <c r="R8" s="13">
        <f>SUM(R15:R27)</f>
        <v>1170.0061000000001</v>
      </c>
    </row>
    <row r="9" spans="1:18" ht="21.75" customHeight="1">
      <c r="A9" s="15" t="s">
        <v>56</v>
      </c>
      <c r="B9" s="15" t="s">
        <v>58</v>
      </c>
      <c r="C9" s="15" t="s">
        <v>58</v>
      </c>
      <c r="D9" s="16"/>
      <c r="E9" s="15" t="s">
        <v>60</v>
      </c>
      <c r="F9" s="17">
        <v>7.2290000000000001</v>
      </c>
      <c r="G9" s="17">
        <v>7.2290000000000001</v>
      </c>
      <c r="H9" s="17">
        <v>7.2290000000000001</v>
      </c>
      <c r="I9" s="17"/>
      <c r="J9" s="17"/>
      <c r="K9" s="17"/>
      <c r="L9" s="17"/>
      <c r="M9" s="17"/>
      <c r="N9" s="17"/>
      <c r="O9" s="17"/>
      <c r="P9" s="17"/>
      <c r="Q9" s="17"/>
      <c r="R9" s="17"/>
    </row>
    <row r="10" spans="1:18" ht="21.75" customHeight="1">
      <c r="A10" s="15" t="s">
        <v>56</v>
      </c>
      <c r="B10" s="15" t="s">
        <v>61</v>
      </c>
      <c r="C10" s="15" t="s">
        <v>63</v>
      </c>
      <c r="D10" s="16"/>
      <c r="E10" s="15" t="s">
        <v>64</v>
      </c>
      <c r="F10" s="17">
        <v>7.2300000000000003E-2</v>
      </c>
      <c r="G10" s="17">
        <v>7.2300000000000003E-2</v>
      </c>
      <c r="H10" s="17">
        <v>7.2300000000000003E-2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</row>
    <row r="11" spans="1:18" ht="21.75" customHeight="1">
      <c r="A11" s="15" t="s">
        <v>56</v>
      </c>
      <c r="B11" s="15" t="s">
        <v>61</v>
      </c>
      <c r="C11" s="15" t="s">
        <v>65</v>
      </c>
      <c r="D11" s="16"/>
      <c r="E11" s="15" t="s">
        <v>66</v>
      </c>
      <c r="F11" s="17">
        <v>0.14460000000000001</v>
      </c>
      <c r="G11" s="17">
        <v>0.14460000000000001</v>
      </c>
      <c r="H11" s="17">
        <v>0.14460000000000001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</row>
    <row r="12" spans="1:18" ht="21.75" customHeight="1">
      <c r="A12" s="15" t="s">
        <v>67</v>
      </c>
      <c r="B12" s="15" t="s">
        <v>69</v>
      </c>
      <c r="C12" s="15" t="s">
        <v>71</v>
      </c>
      <c r="D12" s="16"/>
      <c r="E12" s="15" t="s">
        <v>72</v>
      </c>
      <c r="F12" s="17">
        <v>2.8915999999999999</v>
      </c>
      <c r="G12" s="17">
        <v>2.8915999999999999</v>
      </c>
      <c r="H12" s="17">
        <v>2.8915999999999999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3" spans="1:18" ht="21.75" customHeight="1">
      <c r="A13" s="15" t="s">
        <v>67</v>
      </c>
      <c r="B13" s="15" t="s">
        <v>69</v>
      </c>
      <c r="C13" s="15" t="s">
        <v>65</v>
      </c>
      <c r="D13" s="16"/>
      <c r="E13" s="15" t="s">
        <v>73</v>
      </c>
      <c r="F13" s="17">
        <v>1.4458</v>
      </c>
      <c r="G13" s="17">
        <v>1.4458</v>
      </c>
      <c r="H13" s="17">
        <v>1.4458</v>
      </c>
      <c r="I13" s="17">
        <v>0</v>
      </c>
      <c r="J13" s="17">
        <v>0</v>
      </c>
      <c r="K13" s="17"/>
      <c r="L13" s="17"/>
      <c r="M13" s="17"/>
      <c r="N13" s="17"/>
      <c r="O13" s="17"/>
      <c r="P13" s="17"/>
      <c r="Q13" s="17"/>
      <c r="R13" s="17"/>
    </row>
    <row r="14" spans="1:18" ht="21.75" customHeight="1">
      <c r="A14" s="15" t="s">
        <v>74</v>
      </c>
      <c r="B14" s="15" t="s">
        <v>71</v>
      </c>
      <c r="C14" s="15" t="s">
        <v>71</v>
      </c>
      <c r="D14" s="16"/>
      <c r="E14" s="15" t="s">
        <v>77</v>
      </c>
      <c r="F14" s="17">
        <v>59.4039</v>
      </c>
      <c r="G14" s="17">
        <v>59.4039</v>
      </c>
      <c r="H14" s="17">
        <v>35.945</v>
      </c>
      <c r="I14" s="17">
        <v>23.4269</v>
      </c>
      <c r="J14" s="17">
        <v>3.2000000000000001E-2</v>
      </c>
      <c r="K14" s="17"/>
      <c r="L14" s="17"/>
      <c r="M14" s="17"/>
      <c r="N14" s="17"/>
      <c r="O14" s="17"/>
      <c r="P14" s="17"/>
      <c r="Q14" s="17"/>
      <c r="R14" s="17"/>
    </row>
    <row r="15" spans="1:18" ht="21.75" customHeight="1">
      <c r="A15" s="15" t="s">
        <v>74</v>
      </c>
      <c r="B15" s="15" t="s">
        <v>71</v>
      </c>
      <c r="C15" s="15" t="s">
        <v>78</v>
      </c>
      <c r="D15" s="16"/>
      <c r="E15" s="15" t="s">
        <v>79</v>
      </c>
      <c r="F15" s="17">
        <v>1</v>
      </c>
      <c r="G15" s="17">
        <v>0</v>
      </c>
      <c r="I15" s="17">
        <v>0</v>
      </c>
      <c r="J15" s="17">
        <v>0</v>
      </c>
      <c r="K15" s="17">
        <v>1</v>
      </c>
      <c r="L15" s="17"/>
      <c r="M15" s="17"/>
      <c r="N15" s="17"/>
      <c r="O15" s="17"/>
      <c r="P15" s="17"/>
      <c r="Q15" s="17"/>
      <c r="R15" s="17">
        <v>1</v>
      </c>
    </row>
    <row r="16" spans="1:18" ht="21.75" customHeight="1">
      <c r="A16" s="15" t="s">
        <v>74</v>
      </c>
      <c r="B16" s="15" t="s">
        <v>71</v>
      </c>
      <c r="C16" s="15" t="s">
        <v>80</v>
      </c>
      <c r="D16" s="16"/>
      <c r="E16" s="15" t="s">
        <v>81</v>
      </c>
      <c r="F16" s="17">
        <v>7</v>
      </c>
      <c r="G16" s="17">
        <v>0</v>
      </c>
      <c r="H16" s="17">
        <v>0</v>
      </c>
      <c r="I16" s="17">
        <v>0</v>
      </c>
      <c r="J16" s="17">
        <v>0</v>
      </c>
      <c r="K16" s="17">
        <v>7</v>
      </c>
      <c r="L16" s="17"/>
      <c r="M16" s="17"/>
      <c r="N16" s="17"/>
      <c r="O16" s="17"/>
      <c r="P16" s="17"/>
      <c r="Q16" s="17"/>
      <c r="R16" s="17">
        <v>7</v>
      </c>
    </row>
    <row r="17" spans="1:18" ht="21.75" customHeight="1">
      <c r="A17" s="15" t="s">
        <v>74</v>
      </c>
      <c r="B17" s="15" t="s">
        <v>71</v>
      </c>
      <c r="C17" s="15" t="s">
        <v>82</v>
      </c>
      <c r="D17" s="16"/>
      <c r="E17" s="15" t="s">
        <v>83</v>
      </c>
      <c r="F17" s="17">
        <v>72.099999999999994</v>
      </c>
      <c r="G17" s="17">
        <v>0</v>
      </c>
      <c r="H17" s="17">
        <v>0</v>
      </c>
      <c r="I17" s="17">
        <v>0</v>
      </c>
      <c r="J17" s="17">
        <v>0</v>
      </c>
      <c r="K17" s="17">
        <v>72.099999999999994</v>
      </c>
      <c r="L17" s="17"/>
      <c r="M17" s="17"/>
      <c r="N17" s="17"/>
      <c r="O17" s="17"/>
      <c r="P17" s="17"/>
      <c r="Q17" s="17"/>
      <c r="R17" s="17">
        <v>72.099999999999994</v>
      </c>
    </row>
    <row r="18" spans="1:18" ht="21.75" customHeight="1">
      <c r="A18" s="15" t="s">
        <v>74</v>
      </c>
      <c r="B18" s="15" t="s">
        <v>63</v>
      </c>
      <c r="C18" s="15" t="s">
        <v>69</v>
      </c>
      <c r="D18" s="16"/>
      <c r="E18" s="15" t="s">
        <v>85</v>
      </c>
      <c r="F18" s="17">
        <v>6</v>
      </c>
      <c r="G18" s="17">
        <v>0</v>
      </c>
      <c r="H18" s="17">
        <v>0</v>
      </c>
      <c r="I18" s="17">
        <v>0</v>
      </c>
      <c r="J18" s="17">
        <v>0</v>
      </c>
      <c r="K18" s="17">
        <v>6</v>
      </c>
      <c r="L18" s="17"/>
      <c r="M18" s="17"/>
      <c r="N18" s="17"/>
      <c r="O18" s="17"/>
      <c r="P18" s="17"/>
      <c r="Q18" s="17"/>
      <c r="R18" s="17">
        <v>6</v>
      </c>
    </row>
    <row r="19" spans="1:18" ht="21.75" customHeight="1">
      <c r="A19" s="15" t="s">
        <v>74</v>
      </c>
      <c r="B19" s="15" t="s">
        <v>63</v>
      </c>
      <c r="C19" s="15" t="s">
        <v>69</v>
      </c>
      <c r="D19" s="16"/>
      <c r="E19" s="15" t="s">
        <v>87</v>
      </c>
      <c r="F19" s="17">
        <v>10</v>
      </c>
      <c r="G19" s="17">
        <v>0</v>
      </c>
      <c r="H19" s="17">
        <v>0</v>
      </c>
      <c r="I19" s="17">
        <v>0</v>
      </c>
      <c r="J19" s="17">
        <v>0</v>
      </c>
      <c r="K19" s="17">
        <v>10</v>
      </c>
      <c r="L19" s="17"/>
      <c r="M19" s="17"/>
      <c r="N19" s="17"/>
      <c r="O19" s="17"/>
      <c r="P19" s="17"/>
      <c r="Q19" s="17"/>
      <c r="R19" s="17">
        <v>10</v>
      </c>
    </row>
    <row r="20" spans="1:18" ht="21.75" customHeight="1">
      <c r="A20" s="15" t="s">
        <v>74</v>
      </c>
      <c r="B20" s="15" t="s">
        <v>63</v>
      </c>
      <c r="C20" s="15" t="s">
        <v>82</v>
      </c>
      <c r="D20" s="16"/>
      <c r="E20" s="15" t="s">
        <v>88</v>
      </c>
      <c r="F20" s="17">
        <v>15</v>
      </c>
      <c r="G20" s="17">
        <v>0</v>
      </c>
      <c r="H20" s="17">
        <v>0</v>
      </c>
      <c r="I20" s="17">
        <v>0</v>
      </c>
      <c r="J20" s="17">
        <v>0</v>
      </c>
      <c r="K20" s="17">
        <v>15</v>
      </c>
      <c r="L20" s="17"/>
      <c r="M20" s="17"/>
      <c r="N20" s="17"/>
      <c r="O20" s="17"/>
      <c r="P20" s="17"/>
      <c r="Q20" s="17"/>
      <c r="R20" s="17">
        <v>15</v>
      </c>
    </row>
    <row r="21" spans="1:18" ht="21.75" customHeight="1">
      <c r="A21" s="15" t="s">
        <v>74</v>
      </c>
      <c r="B21" s="15" t="s">
        <v>65</v>
      </c>
      <c r="C21" s="15" t="s">
        <v>90</v>
      </c>
      <c r="D21" s="16"/>
      <c r="E21" s="15" t="s">
        <v>91</v>
      </c>
      <c r="F21" s="17">
        <v>10</v>
      </c>
      <c r="G21" s="17">
        <v>0</v>
      </c>
      <c r="H21" s="17">
        <v>0</v>
      </c>
      <c r="I21" s="17">
        <v>0</v>
      </c>
      <c r="J21" s="17">
        <v>0</v>
      </c>
      <c r="K21" s="17">
        <v>10</v>
      </c>
      <c r="L21" s="17"/>
      <c r="M21" s="17"/>
      <c r="N21" s="17"/>
      <c r="O21" s="17"/>
      <c r="P21" s="17"/>
      <c r="Q21" s="17"/>
      <c r="R21" s="17">
        <v>10</v>
      </c>
    </row>
    <row r="22" spans="1:18" ht="21.75" customHeight="1">
      <c r="A22" s="15" t="s">
        <v>74</v>
      </c>
      <c r="B22" s="15" t="s">
        <v>65</v>
      </c>
      <c r="C22" s="15" t="s">
        <v>92</v>
      </c>
      <c r="D22" s="16"/>
      <c r="E22" s="15" t="s">
        <v>93</v>
      </c>
      <c r="F22" s="17">
        <v>10</v>
      </c>
      <c r="G22" s="17">
        <v>0</v>
      </c>
      <c r="H22" s="17">
        <v>0</v>
      </c>
      <c r="I22" s="17">
        <v>0</v>
      </c>
      <c r="J22" s="17">
        <v>0</v>
      </c>
      <c r="K22" s="17">
        <v>10</v>
      </c>
      <c r="L22" s="17"/>
      <c r="M22" s="17"/>
      <c r="N22" s="17"/>
      <c r="O22" s="17"/>
      <c r="P22" s="17"/>
      <c r="Q22" s="17"/>
      <c r="R22" s="17">
        <v>10</v>
      </c>
    </row>
    <row r="23" spans="1:18" ht="21.75" customHeight="1">
      <c r="A23" s="15" t="s">
        <v>74</v>
      </c>
      <c r="B23" s="15" t="s">
        <v>65</v>
      </c>
      <c r="C23" s="15" t="s">
        <v>94</v>
      </c>
      <c r="D23" s="16"/>
      <c r="E23" s="15" t="s">
        <v>95</v>
      </c>
      <c r="F23" s="17">
        <v>645</v>
      </c>
      <c r="G23" s="17">
        <v>0</v>
      </c>
      <c r="H23" s="17">
        <v>0</v>
      </c>
      <c r="I23" s="17">
        <v>0</v>
      </c>
      <c r="J23" s="17">
        <v>0</v>
      </c>
      <c r="K23" s="17">
        <v>645</v>
      </c>
      <c r="L23" s="17"/>
      <c r="M23" s="17"/>
      <c r="N23" s="17"/>
      <c r="O23" s="17"/>
      <c r="P23" s="17"/>
      <c r="Q23" s="17"/>
      <c r="R23" s="17">
        <v>645</v>
      </c>
    </row>
    <row r="24" spans="1:18" ht="21.75" customHeight="1">
      <c r="A24" s="15" t="s">
        <v>74</v>
      </c>
      <c r="B24" s="15" t="s">
        <v>65</v>
      </c>
      <c r="C24" s="15" t="s">
        <v>96</v>
      </c>
      <c r="D24" s="16"/>
      <c r="E24" s="15" t="s">
        <v>97</v>
      </c>
      <c r="F24" s="17">
        <v>68.900000000000006</v>
      </c>
      <c r="G24" s="17">
        <v>0</v>
      </c>
      <c r="H24" s="17">
        <v>0</v>
      </c>
      <c r="I24" s="17">
        <v>0</v>
      </c>
      <c r="J24" s="17">
        <v>0</v>
      </c>
      <c r="K24" s="17">
        <v>68.900000000000006</v>
      </c>
      <c r="L24" s="17"/>
      <c r="M24" s="17"/>
      <c r="N24" s="17"/>
      <c r="O24" s="17"/>
      <c r="P24" s="17"/>
      <c r="Q24" s="17"/>
      <c r="R24" s="17">
        <v>68.900000000000006</v>
      </c>
    </row>
    <row r="25" spans="1:18" ht="21.75" customHeight="1">
      <c r="A25" s="15" t="s">
        <v>74</v>
      </c>
      <c r="B25" s="15" t="s">
        <v>65</v>
      </c>
      <c r="C25" s="15" t="s">
        <v>82</v>
      </c>
      <c r="D25" s="16"/>
      <c r="E25" s="15" t="s">
        <v>98</v>
      </c>
      <c r="F25" s="17">
        <v>65.655600000000007</v>
      </c>
      <c r="G25" s="17">
        <v>0</v>
      </c>
      <c r="H25" s="17">
        <v>0</v>
      </c>
      <c r="I25" s="17">
        <v>0</v>
      </c>
      <c r="J25" s="17">
        <v>0</v>
      </c>
      <c r="K25" s="17">
        <v>65.655600000000007</v>
      </c>
      <c r="L25" s="17"/>
      <c r="M25" s="17"/>
      <c r="N25" s="17"/>
      <c r="O25" s="17"/>
      <c r="P25" s="17"/>
      <c r="Q25" s="17"/>
      <c r="R25" s="17">
        <v>65.655600000000007</v>
      </c>
    </row>
    <row r="26" spans="1:18" ht="21.75" customHeight="1">
      <c r="A26" s="15" t="s">
        <v>74</v>
      </c>
      <c r="B26" s="15" t="s">
        <v>58</v>
      </c>
      <c r="C26" s="15" t="s">
        <v>82</v>
      </c>
      <c r="D26" s="16"/>
      <c r="E26" s="15" t="s">
        <v>100</v>
      </c>
      <c r="F26" s="17">
        <v>61</v>
      </c>
      <c r="G26" s="17">
        <v>0</v>
      </c>
      <c r="H26" s="17">
        <v>0</v>
      </c>
      <c r="I26" s="17"/>
      <c r="J26" s="17">
        <v>0</v>
      </c>
      <c r="K26" s="17">
        <v>61</v>
      </c>
      <c r="L26" s="17"/>
      <c r="M26" s="17"/>
      <c r="N26" s="17"/>
      <c r="O26" s="17"/>
      <c r="P26" s="17"/>
      <c r="Q26" s="17"/>
      <c r="R26" s="17">
        <v>61</v>
      </c>
    </row>
    <row r="27" spans="1:18" ht="21.75" customHeight="1">
      <c r="A27" s="15" t="s">
        <v>74</v>
      </c>
      <c r="B27" s="15" t="s">
        <v>82</v>
      </c>
      <c r="C27" s="15" t="s">
        <v>82</v>
      </c>
      <c r="D27" s="16"/>
      <c r="E27" s="15" t="s">
        <v>289</v>
      </c>
      <c r="F27" s="17">
        <v>198.35050000000001</v>
      </c>
      <c r="G27" s="17">
        <v>0</v>
      </c>
      <c r="H27" s="17">
        <v>0</v>
      </c>
      <c r="I27" s="17"/>
      <c r="J27" s="17">
        <v>0</v>
      </c>
      <c r="K27" s="17">
        <v>198.35050000000001</v>
      </c>
      <c r="L27" s="17"/>
      <c r="M27" s="17"/>
      <c r="N27" s="17"/>
      <c r="O27" s="17"/>
      <c r="P27" s="17"/>
      <c r="Q27" s="17"/>
      <c r="R27" s="17">
        <v>198.35050000000001</v>
      </c>
    </row>
    <row r="28" spans="1:18" ht="21.75" customHeight="1">
      <c r="A28" s="15" t="s">
        <v>103</v>
      </c>
      <c r="B28" s="15" t="s">
        <v>63</v>
      </c>
      <c r="C28" s="15" t="s">
        <v>71</v>
      </c>
      <c r="D28" s="16"/>
      <c r="E28" s="15" t="s">
        <v>106</v>
      </c>
      <c r="F28" s="17">
        <v>4.3373999999999997</v>
      </c>
      <c r="G28" s="17">
        <v>4.3373999999999997</v>
      </c>
      <c r="H28" s="18">
        <v>0</v>
      </c>
      <c r="I28" s="17"/>
      <c r="J28" s="17">
        <v>4.3373999999999997</v>
      </c>
      <c r="L28" s="17"/>
      <c r="M28" s="17"/>
      <c r="N28" s="17"/>
      <c r="O28" s="17"/>
      <c r="P28" s="17"/>
      <c r="Q28" s="27"/>
      <c r="R28" s="28"/>
    </row>
    <row r="29" spans="1:18" s="3" customFormat="1" ht="21.75" customHeight="1">
      <c r="A29" s="11"/>
      <c r="B29" s="11"/>
      <c r="C29" s="11"/>
      <c r="D29" s="19"/>
      <c r="E29" s="20" t="s">
        <v>107</v>
      </c>
      <c r="F29" s="13">
        <f>G29</f>
        <v>122.9457</v>
      </c>
      <c r="G29" s="21">
        <f>SUM(G30:G38)</f>
        <v>122.9457</v>
      </c>
      <c r="H29" s="22">
        <f>SUM(H31:H37)</f>
        <v>106.26349999999999</v>
      </c>
      <c r="I29" s="13">
        <f>SUM(I30:I37)</f>
        <v>6.6146000000000003</v>
      </c>
      <c r="J29" s="13">
        <f>SUM(J37:J38)</f>
        <v>10.067600000000001</v>
      </c>
      <c r="K29" s="13"/>
      <c r="L29" s="13"/>
      <c r="M29" s="13"/>
      <c r="N29" s="13"/>
      <c r="O29" s="13"/>
      <c r="P29" s="13"/>
      <c r="Q29" s="13"/>
      <c r="R29" s="13"/>
    </row>
    <row r="30" spans="1:18" ht="21.75" customHeight="1">
      <c r="A30" s="15" t="s">
        <v>56</v>
      </c>
      <c r="B30" s="15" t="s">
        <v>58</v>
      </c>
      <c r="C30" s="15" t="s">
        <v>63</v>
      </c>
      <c r="D30" s="16"/>
      <c r="E30" s="15" t="s">
        <v>108</v>
      </c>
      <c r="F30" s="17">
        <v>0.09</v>
      </c>
      <c r="G30" s="17">
        <v>0.09</v>
      </c>
      <c r="H30" s="18"/>
      <c r="I30" s="17">
        <v>0.09</v>
      </c>
      <c r="J30" s="17"/>
      <c r="K30" s="17"/>
      <c r="L30" s="17"/>
      <c r="M30" s="17"/>
      <c r="N30" s="17"/>
      <c r="O30" s="17"/>
      <c r="P30" s="17"/>
      <c r="Q30" s="17"/>
      <c r="R30" s="17"/>
    </row>
    <row r="31" spans="1:18" ht="21.75" customHeight="1">
      <c r="A31" s="15" t="s">
        <v>56</v>
      </c>
      <c r="B31" s="15" t="s">
        <v>58</v>
      </c>
      <c r="C31" s="15" t="s">
        <v>58</v>
      </c>
      <c r="D31" s="16"/>
      <c r="E31" s="15" t="s">
        <v>60</v>
      </c>
      <c r="F31" s="17">
        <v>16.645900000000001</v>
      </c>
      <c r="G31" s="17">
        <v>16.645900000000001</v>
      </c>
      <c r="H31" s="18">
        <v>16.645900000000001</v>
      </c>
      <c r="I31" s="17">
        <v>0</v>
      </c>
      <c r="J31" s="17"/>
      <c r="K31" s="17"/>
      <c r="L31" s="17"/>
      <c r="M31" s="17"/>
      <c r="N31" s="17"/>
      <c r="O31" s="17"/>
      <c r="P31" s="17"/>
      <c r="Q31" s="17"/>
      <c r="R31" s="17"/>
    </row>
    <row r="32" spans="1:18" ht="21.75" customHeight="1">
      <c r="A32" s="15" t="s">
        <v>56</v>
      </c>
      <c r="B32" s="15" t="s">
        <v>61</v>
      </c>
      <c r="C32" s="15" t="s">
        <v>71</v>
      </c>
      <c r="D32" s="16"/>
      <c r="E32" s="15" t="s">
        <v>110</v>
      </c>
      <c r="F32" s="17">
        <v>0.41610000000000003</v>
      </c>
      <c r="G32" s="17">
        <v>0.41610000000000003</v>
      </c>
      <c r="H32" s="18">
        <v>0.41610000000000003</v>
      </c>
      <c r="I32" s="17">
        <v>0</v>
      </c>
      <c r="J32" s="17"/>
      <c r="K32" s="17"/>
      <c r="L32" s="17"/>
      <c r="M32" s="17"/>
      <c r="N32" s="17"/>
      <c r="O32" s="17"/>
      <c r="P32" s="17"/>
      <c r="Q32" s="17"/>
      <c r="R32" s="17"/>
    </row>
    <row r="33" spans="1:18" ht="21.75" customHeight="1">
      <c r="A33" s="15" t="s">
        <v>56</v>
      </c>
      <c r="B33" s="15" t="s">
        <v>61</v>
      </c>
      <c r="C33" s="15" t="s">
        <v>63</v>
      </c>
      <c r="D33" s="16"/>
      <c r="E33" s="15" t="s">
        <v>64</v>
      </c>
      <c r="F33" s="17">
        <v>0.41610000000000003</v>
      </c>
      <c r="G33" s="17">
        <v>0.41610000000000003</v>
      </c>
      <c r="H33" s="18">
        <v>0.41610000000000003</v>
      </c>
      <c r="I33" s="17">
        <v>0</v>
      </c>
      <c r="J33" s="17"/>
      <c r="K33" s="17"/>
      <c r="L33" s="17"/>
      <c r="M33" s="17"/>
      <c r="N33" s="17"/>
      <c r="O33" s="17"/>
      <c r="P33" s="17"/>
      <c r="Q33" s="17"/>
      <c r="R33" s="17"/>
    </row>
    <row r="34" spans="1:18" ht="21.75" customHeight="1">
      <c r="A34" s="15" t="s">
        <v>56</v>
      </c>
      <c r="B34" s="15" t="s">
        <v>61</v>
      </c>
      <c r="C34" s="15" t="s">
        <v>65</v>
      </c>
      <c r="D34" s="16"/>
      <c r="E34" s="15" t="s">
        <v>66</v>
      </c>
      <c r="F34" s="17">
        <v>0.33289999999999997</v>
      </c>
      <c r="G34" s="17">
        <v>0.33289999999999997</v>
      </c>
      <c r="H34" s="18">
        <v>0.33289999999999997</v>
      </c>
      <c r="I34" s="17">
        <v>0</v>
      </c>
      <c r="J34" s="17"/>
      <c r="K34" s="17"/>
      <c r="L34" s="17"/>
      <c r="M34" s="17"/>
      <c r="N34" s="17"/>
      <c r="O34" s="17"/>
      <c r="P34" s="17"/>
      <c r="Q34" s="17"/>
      <c r="R34" s="17"/>
    </row>
    <row r="35" spans="1:18" ht="21.75" customHeight="1">
      <c r="A35" s="15" t="s">
        <v>67</v>
      </c>
      <c r="B35" s="15" t="s">
        <v>69</v>
      </c>
      <c r="C35" s="15" t="s">
        <v>63</v>
      </c>
      <c r="D35" s="16"/>
      <c r="E35" s="15" t="s">
        <v>111</v>
      </c>
      <c r="F35" s="17">
        <v>6.6584000000000003</v>
      </c>
      <c r="G35" s="17">
        <v>6.6584000000000003</v>
      </c>
      <c r="H35" s="18">
        <v>6.6584000000000003</v>
      </c>
      <c r="I35" s="17">
        <v>0</v>
      </c>
      <c r="J35" s="17"/>
      <c r="K35" s="17"/>
      <c r="L35" s="17"/>
      <c r="M35" s="17"/>
      <c r="N35" s="17"/>
      <c r="O35" s="17"/>
      <c r="P35" s="17"/>
      <c r="Q35" s="17"/>
      <c r="R35" s="17"/>
    </row>
    <row r="36" spans="1:18" ht="21.75" customHeight="1">
      <c r="A36" s="15" t="s">
        <v>67</v>
      </c>
      <c r="B36" s="15" t="s">
        <v>69</v>
      </c>
      <c r="C36" s="15" t="s">
        <v>65</v>
      </c>
      <c r="D36" s="16"/>
      <c r="E36" s="15" t="s">
        <v>73</v>
      </c>
      <c r="F36" s="17">
        <v>4.5644999999999998</v>
      </c>
      <c r="G36" s="17">
        <v>4.5644999999999998</v>
      </c>
      <c r="H36" s="18">
        <v>4.5644999999999998</v>
      </c>
      <c r="I36" s="17">
        <v>0</v>
      </c>
      <c r="J36" s="17"/>
      <c r="K36" s="17"/>
      <c r="L36" s="17"/>
      <c r="M36" s="17"/>
      <c r="N36" s="17"/>
      <c r="O36" s="17"/>
      <c r="P36" s="17"/>
      <c r="Q36" s="17"/>
      <c r="R36" s="17"/>
    </row>
    <row r="37" spans="1:18" ht="21.75" customHeight="1">
      <c r="A37" s="23" t="s">
        <v>74</v>
      </c>
      <c r="B37" s="23" t="s">
        <v>71</v>
      </c>
      <c r="C37" s="23" t="s">
        <v>112</v>
      </c>
      <c r="D37" s="24"/>
      <c r="E37" s="23" t="s">
        <v>290</v>
      </c>
      <c r="F37" s="25">
        <v>83.834199999999996</v>
      </c>
      <c r="G37" s="25">
        <v>83.834199999999996</v>
      </c>
      <c r="H37" s="26">
        <v>77.229600000000005</v>
      </c>
      <c r="I37" s="25">
        <v>6.5246000000000004</v>
      </c>
      <c r="J37" s="25">
        <v>0.08</v>
      </c>
      <c r="K37" s="25"/>
      <c r="L37" s="25"/>
      <c r="M37" s="25"/>
      <c r="N37" s="25"/>
      <c r="O37" s="25"/>
      <c r="P37" s="25"/>
      <c r="Q37" s="25"/>
      <c r="R37" s="25"/>
    </row>
    <row r="38" spans="1:18" s="4" customFormat="1" ht="21.75" customHeight="1">
      <c r="A38" s="15" t="s">
        <v>103</v>
      </c>
      <c r="B38" s="15" t="s">
        <v>63</v>
      </c>
      <c r="C38" s="15" t="s">
        <v>71</v>
      </c>
      <c r="D38" s="16"/>
      <c r="E38" s="15" t="s">
        <v>106</v>
      </c>
      <c r="F38" s="17">
        <v>9.9876000000000005</v>
      </c>
      <c r="G38" s="27">
        <v>9.9876000000000005</v>
      </c>
      <c r="H38" s="28"/>
      <c r="I38" s="29"/>
      <c r="J38" s="17">
        <v>9.9876000000000005</v>
      </c>
      <c r="K38" s="17"/>
      <c r="L38" s="17"/>
      <c r="M38" s="17"/>
      <c r="N38" s="17"/>
      <c r="O38" s="17"/>
      <c r="P38" s="17"/>
      <c r="Q38" s="17"/>
      <c r="R38" s="17"/>
    </row>
  </sheetData>
  <sheetProtection sheet="1"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honeticPr fontId="15" type="noConversion"/>
  <pageMargins left="0.60902777777777795" right="0.15625" top="0.98402777777777795" bottom="0.98402777777777795" header="0.51180555555555596" footer="0.51180555555555596"/>
  <pageSetup paperSize="9" scale="75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10</vt:i4>
      </vt:variant>
    </vt:vector>
  </HeadingPairs>
  <TitlesOfParts>
    <vt:vector size="18" baseType="lpstr">
      <vt:lpstr>1.财政拨款收支总表</vt:lpstr>
      <vt:lpstr>2.一般公共预算支出表</vt:lpstr>
      <vt:lpstr>3.一般公共预算基本支出表</vt:lpstr>
      <vt:lpstr>4.部门预算资金安排的“三公”经费预算情况表</vt:lpstr>
      <vt:lpstr>5.政府性基金预算拨款支出预算表</vt:lpstr>
      <vt:lpstr>6.部门收支总表</vt:lpstr>
      <vt:lpstr>7.部门收入总表</vt:lpstr>
      <vt:lpstr>8.部门支出总表</vt:lpstr>
      <vt:lpstr>'2.一般公共预算支出表'!Print_Area</vt:lpstr>
      <vt:lpstr>'3.一般公共预算基本支出表'!Print_Area</vt:lpstr>
      <vt:lpstr>'5.政府性基金预算拨款支出预算表'!Print_Area</vt:lpstr>
      <vt:lpstr>'7.部门收入总表'!Print_Area</vt:lpstr>
      <vt:lpstr>'8.部门支出总表'!Print_Area</vt:lpstr>
      <vt:lpstr>'2.一般公共预算支出表'!Print_Titles</vt:lpstr>
      <vt:lpstr>'3.一般公共预算基本支出表'!Print_Titles</vt:lpstr>
      <vt:lpstr>'5.政府性基金预算拨款支出预算表'!Print_Titles</vt:lpstr>
      <vt:lpstr>'7.部门收入总表'!Print_Titles</vt:lpstr>
      <vt:lpstr>'8.部门支出总表'!Print_Titles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User</cp:lastModifiedBy>
  <cp:lastPrinted>2017-02-06T02:43:00Z</cp:lastPrinted>
  <dcterms:created xsi:type="dcterms:W3CDTF">2017-01-20T02:12:00Z</dcterms:created>
  <dcterms:modified xsi:type="dcterms:W3CDTF">2018-02-27T03:34:21Z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9374298</vt:i4>
  </property>
  <property fmtid="{D5CDD505-2E9C-101B-9397-08002B2CF9AE}" pid="3" name="KSOProductBuildVer">
    <vt:lpwstr>2052-9.1.0.4862</vt:lpwstr>
  </property>
</Properties>
</file>