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6" r:id="rId8"/>
  </sheets>
  <definedNames>
    <definedName name="_xlnm.Print_Area" localSheetId="1">'2.一般公共预算支出表'!$A$1:$G$39</definedName>
    <definedName name="_xlnm.Print_Area" localSheetId="2">'3.一般公共预算基本支出表'!$A$1:$E$61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</definedNames>
  <calcPr calcId="144525"/>
</workbook>
</file>

<file path=xl/sharedStrings.xml><?xml version="1.0" encoding="utf-8"?>
<sst xmlns="http://schemas.openxmlformats.org/spreadsheetml/2006/main" count="459" uniqueCount="297">
  <si>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</si>
  <si>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</si>
  <si>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</si>
  <si>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</si>
  <si>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</si>
  <si>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</si>
  <si>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</si>
  <si>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</si>
  <si>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</si>
  <si>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</si>
  <si>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</si>
  <si>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</si>
  <si>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</si>
  <si>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</si>
  <si>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</si>
  <si>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</si>
  <si>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</si>
  <si>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</si>
  <si>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</si>
  <si>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</si>
  <si>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</si>
  <si>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</si>
  <si>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</si>
  <si>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</si>
  <si>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</si>
  <si>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</si>
  <si>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</si>
  <si>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</si>
  <si>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</si>
  <si>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</si>
  <si>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</si>
  <si>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</si>
  <si>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</si>
  <si>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</si>
  <si>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</si>
  <si>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</si>
  <si>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</si>
  <si>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</si>
  <si>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</si>
  <si>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</si>
  <si>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</si>
  <si>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</si>
  <si>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</si>
  <si>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</si>
  <si>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</si>
  <si>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</si>
  <si>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</si>
  <si>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</si>
  <si>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</si>
  <si>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</si>
  <si>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</si>
  <si>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</si>
  <si>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</si>
  <si>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</si>
  <si>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</si>
  <si>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</si>
  <si>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</si>
  <si>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</si>
  <si>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01</t>
  </si>
  <si>
    <t xml:space="preserve">    行政运行（政府办公厅（室）及相关机构事务）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</si>
  <si>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</si>
  <si>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 xml:space="preserve">  一般行政事务管理（政府办公厅（室）及相关机构事务）</t>
  </si>
  <si>
    <t xml:space="preserve">   机关服务（政府办公厅（室）及相关机构事务）</t>
  </si>
  <si>
    <t>05</t>
  </si>
  <si>
    <t>专项业务活动</t>
  </si>
  <si>
    <t>99</t>
  </si>
  <si>
    <t>其他政府办公厅（室）及相关机构事务支出</t>
  </si>
  <si>
    <t>11</t>
  </si>
  <si>
    <t>行政单位医疗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</si>
  <si>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</si>
  <si>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</si>
  <si>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t>公务员医疗补助</t>
  </si>
  <si>
    <t>204</t>
  </si>
  <si>
    <t>公共安全</t>
  </si>
  <si>
    <t xml:space="preserve">  武装警察</t>
  </si>
  <si>
    <t xml:space="preserve">    内卫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</si>
  <si>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9</t>
    </r>
  </si>
  <si>
    <t>其他国家安全支出</t>
  </si>
  <si>
    <t>……</t>
  </si>
  <si>
    <t>205</t>
  </si>
  <si>
    <t>教育</t>
  </si>
  <si>
    <t xml:space="preserve">  教育管理事务</t>
  </si>
  <si>
    <t xml:space="preserve">    行政运行</t>
  </si>
  <si>
    <t>其他教育支出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</si>
  <si>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</si>
  <si>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</si>
  <si>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t>机关事业单位基本养老保险缴费支出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</si>
  <si>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</si>
  <si>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t>财政对工伤保险基金的补助</t>
  </si>
  <si>
    <t>财政对生育保险基金的补助</t>
  </si>
  <si>
    <t>221</t>
  </si>
  <si>
    <t>住房保障支出</t>
  </si>
  <si>
    <t xml:space="preserve">  保障性安居工程支出</t>
  </si>
  <si>
    <t xml:space="preserve">  </t>
  </si>
  <si>
    <t xml:space="preserve">    廉租住房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</si>
  <si>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</si>
  <si>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</si>
  <si>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</si>
  <si>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粮油物资储备支出</t>
  </si>
  <si>
    <t xml:space="preserve">  粮油事务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</si>
  <si>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</si>
  <si>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</si>
  <si>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</si>
  <si>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</si>
  <si>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</si>
  <si>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</si>
  <si>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</si>
  <si>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</si>
  <si>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</si>
  <si>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</si>
  <si>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</si>
  <si>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</si>
  <si>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</si>
  <si>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</si>
  <si>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</si>
  <si>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</si>
  <si>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</si>
  <si>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</si>
  <si>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</si>
  <si>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</si>
  <si>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</si>
  <si>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</si>
  <si>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</si>
  <si>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</si>
  <si>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</si>
  <si>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</si>
  <si>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</si>
  <si>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</si>
  <si>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</si>
  <si>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</si>
  <si>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</si>
  <si>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</si>
  <si>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</si>
  <si>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</si>
  <si>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</si>
  <si>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</si>
  <si>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</si>
  <si>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</si>
  <si>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</si>
  <si>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</si>
  <si>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</si>
  <si>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</si>
  <si>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</si>
  <si>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</si>
  <si>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</si>
  <si>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</si>
  <si>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</si>
  <si>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</si>
  <si>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</si>
  <si>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</si>
  <si>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</si>
  <si>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</si>
  <si>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</si>
  <si>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</si>
  <si>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</si>
  <si>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</si>
  <si>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</si>
  <si>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</si>
  <si>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</si>
  <si>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</si>
  <si>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</si>
  <si>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</si>
  <si>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</si>
  <si>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</si>
  <si>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</si>
  <si>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</si>
  <si>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</si>
  <si>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</si>
  <si>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</si>
  <si>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</si>
  <si>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</si>
  <si>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</si>
  <si>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</si>
  <si>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</si>
  <si>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</si>
  <si>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</si>
  <si>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</si>
  <si>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</si>
  <si>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</si>
  <si>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</si>
  <si>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</si>
  <si>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</si>
  <si>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</si>
  <si>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</si>
  <si>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</si>
  <si>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</si>
  <si>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</si>
  <si>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</si>
  <si>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</si>
  <si>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</si>
  <si>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</si>
  <si>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</si>
  <si>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</si>
  <si>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车辆减少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</si>
  <si>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</si>
  <si>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</si>
  <si>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</si>
  <si>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</si>
  <si>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</si>
  <si>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</si>
  <si>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</si>
  <si>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</si>
  <si>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</si>
  <si>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</si>
  <si>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</si>
  <si>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</si>
  <si>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</si>
  <si>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</si>
  <si>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>07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</si>
  <si>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</si>
  <si>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</si>
  <si>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</si>
  <si>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</si>
  <si>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</si>
  <si>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</si>
  <si>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</si>
  <si>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</si>
  <si>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</si>
  <si>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</si>
  <si>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</si>
  <si>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</si>
  <si>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</si>
  <si>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</si>
  <si>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</si>
  <si>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</si>
  <si>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</si>
  <si>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</si>
  <si>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</si>
  <si>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</si>
  <si>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</si>
  <si>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</si>
  <si>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</si>
  <si>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</si>
  <si>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</si>
  <si>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</si>
  <si>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</si>
  <si>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</si>
  <si>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</si>
  <si>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</si>
  <si>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</si>
  <si>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</si>
  <si>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</si>
  <si>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</si>
  <si>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</si>
  <si>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</si>
  <si>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</si>
  <si>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</si>
  <si>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</si>
  <si>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</si>
  <si>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</si>
  <si>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</si>
  <si>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</si>
  <si>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</si>
  <si>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</si>
  <si>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</si>
  <si>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</si>
  <si>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</si>
  <si>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</si>
  <si>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</si>
  <si>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</si>
  <si>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</si>
  <si>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</si>
  <si>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</si>
  <si>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</si>
  <si>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</si>
  <si>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</si>
  <si>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</si>
  <si>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</si>
  <si>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</si>
  <si>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</si>
  <si>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</si>
  <si>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</si>
  <si>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</si>
  <si>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</si>
  <si>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</si>
  <si>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</si>
  <si>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</si>
  <si>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</si>
  <si>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</si>
  <si>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</si>
  <si>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</si>
  <si>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</si>
  <si>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玉东新区工委管委办公室</t>
  </si>
  <si>
    <t>xx局二层1</t>
  </si>
  <si>
    <t>xx局二层2</t>
  </si>
  <si>
    <t xml:space="preserve">                                        </t>
  </si>
  <si>
    <t>附件8</t>
  </si>
  <si>
    <t>部门支出总表</t>
  </si>
  <si>
    <t>单位名称（功能分类项目名称）</t>
  </si>
  <si>
    <t>对企事业单位的补助</t>
  </si>
  <si>
    <t>其他基本性支出</t>
  </si>
  <si>
    <t>行政运行（政府办公厅(室）及相关机构事务）</t>
  </si>
  <si>
    <t>机关服务（（政府办公厅(室）及相关机构事务）</t>
  </si>
  <si>
    <t>02</t>
  </si>
  <si>
    <t>一般行政管理事务（政府办公厅(室）及相关机构事务)</t>
  </si>
  <si>
    <t>其他政府办公厅(室）及相关机构事务</t>
  </si>
  <si>
    <t>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</si>
</sst>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1">
    <font>
      <sz val="11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5" fillId="8" borderId="1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/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46" applyFont="1"/>
    <xf numFmtId="0" fontId="2" fillId="0" borderId="0" xfId="46" applyFont="1" applyAlignment="1">
      <alignment horizontal="center"/>
    </xf>
    <xf numFmtId="0" fontId="1" fillId="0" borderId="0" xfId="46" applyFont="1" applyAlignment="1">
      <alignment vertical="center" wrapText="1"/>
    </xf>
    <xf numFmtId="0" fontId="3" fillId="0" borderId="1" xfId="21" applyBorder="1" applyAlignment="1">
      <alignment horizontal="center" vertical="center"/>
    </xf>
    <xf numFmtId="0" fontId="3" fillId="0" borderId="1" xfId="21" applyBorder="1" applyAlignment="1">
      <alignment horizontal="center" vertical="center" wrapText="1"/>
    </xf>
    <xf numFmtId="0" fontId="3" fillId="0" borderId="1" xfId="21" applyBorder="1">
      <alignment vertical="center"/>
    </xf>
    <xf numFmtId="49" fontId="3" fillId="0" borderId="1" xfId="21" applyNumberFormat="1" applyBorder="1">
      <alignment vertical="center"/>
    </xf>
    <xf numFmtId="0" fontId="3" fillId="0" borderId="1" xfId="21" applyBorder="1" applyAlignment="1">
      <alignment vertical="center" wrapText="1"/>
    </xf>
    <xf numFmtId="0" fontId="1" fillId="0" borderId="2" xfId="62" applyFont="1" applyBorder="1" applyAlignment="1">
      <alignment horizontal="left" vertical="center" wrapText="1"/>
    </xf>
    <xf numFmtId="0" fontId="1" fillId="0" borderId="0" xfId="46" applyFont="1" applyAlignment="1">
      <alignment horizontal="center" wrapText="1"/>
    </xf>
    <xf numFmtId="0" fontId="1" fillId="0" borderId="0" xfId="46" applyFont="1" applyAlignment="1">
      <alignment horizontal="right" wrapText="1"/>
    </xf>
    <xf numFmtId="0" fontId="3" fillId="0" borderId="0" xfId="46" applyAlignment="1">
      <alignment vertical="center" wrapText="1"/>
    </xf>
    <xf numFmtId="0" fontId="4" fillId="0" borderId="0" xfId="60" applyFont="1" applyFill="1"/>
    <xf numFmtId="41" fontId="1" fillId="0" borderId="0" xfId="45" applyFont="1" applyFill="1" applyAlignment="1"/>
    <xf numFmtId="41" fontId="3" fillId="0" borderId="0" xfId="45" applyFont="1" applyAlignment="1">
      <alignment horizontal="center"/>
    </xf>
    <xf numFmtId="0" fontId="3" fillId="0" borderId="0" xfId="60" applyFont="1"/>
    <xf numFmtId="0" fontId="5" fillId="0" borderId="0" xfId="60" applyAlignment="1">
      <alignment horizontal="left" vertical="center"/>
    </xf>
    <xf numFmtId="0" fontId="5" fillId="0" borderId="0" xfId="60" applyFill="1" applyAlignment="1">
      <alignment horizontal="right" vertical="center" wrapText="1"/>
    </xf>
    <xf numFmtId="0" fontId="5" fillId="0" borderId="0" xfId="60"/>
    <xf numFmtId="0" fontId="6" fillId="0" borderId="0" xfId="60" applyFont="1"/>
    <xf numFmtId="0" fontId="7" fillId="0" borderId="0" xfId="60" applyFont="1" applyFill="1" applyAlignment="1">
      <alignment horizontal="centerContinuous"/>
    </xf>
    <xf numFmtId="0" fontId="4" fillId="0" borderId="0" xfId="60" applyFont="1" applyFill="1" applyAlignment="1">
      <alignment horizontal="centerContinuous"/>
    </xf>
    <xf numFmtId="0" fontId="1" fillId="0" borderId="0" xfId="60" applyFont="1" applyFill="1" applyAlignment="1">
      <alignment horizontal="left" vertical="center"/>
    </xf>
    <xf numFmtId="0" fontId="1" fillId="0" borderId="0" xfId="60" applyNumberFormat="1" applyFont="1" applyFill="1" applyAlignment="1" applyProtection="1"/>
    <xf numFmtId="0" fontId="1" fillId="0" borderId="1" xfId="45" applyNumberFormat="1" applyFont="1" applyFill="1" applyBorder="1" applyAlignment="1" applyProtection="1">
      <alignment horizontal="center" vertical="center" wrapText="1"/>
    </xf>
    <xf numFmtId="49" fontId="6" fillId="2" borderId="3" xfId="60" applyNumberFormat="1" applyFont="1" applyFill="1" applyBorder="1" applyAlignment="1">
      <alignment horizontal="center" vertical="center" wrapText="1"/>
    </xf>
    <xf numFmtId="49" fontId="1" fillId="2" borderId="3" xfId="60" applyNumberFormat="1" applyFont="1" applyFill="1" applyBorder="1" applyAlignment="1" applyProtection="1">
      <alignment horizontal="center" vertical="center"/>
    </xf>
    <xf numFmtId="49" fontId="1" fillId="2" borderId="4" xfId="60" applyNumberFormat="1" applyFont="1" applyFill="1" applyBorder="1" applyAlignment="1" applyProtection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 wrapText="1"/>
    </xf>
    <xf numFmtId="49" fontId="1" fillId="0" borderId="5" xfId="60" applyNumberFormat="1" applyFont="1" applyFill="1" applyBorder="1" applyAlignment="1" applyProtection="1">
      <alignment horizontal="center" vertical="center" wrapText="1"/>
    </xf>
    <xf numFmtId="49" fontId="1" fillId="0" borderId="3" xfId="60" applyNumberFormat="1" applyFont="1" applyFill="1" applyBorder="1" applyAlignment="1" applyProtection="1">
      <alignment horizontal="center" vertical="center"/>
    </xf>
    <xf numFmtId="49" fontId="1" fillId="0" borderId="4" xfId="60" applyNumberFormat="1" applyFont="1" applyFill="1" applyBorder="1" applyAlignment="1" applyProtection="1">
      <alignment horizontal="center" vertical="center"/>
    </xf>
    <xf numFmtId="49" fontId="1" fillId="0" borderId="6" xfId="60" applyNumberFormat="1" applyFont="1" applyFill="1" applyBorder="1" applyAlignment="1" applyProtection="1">
      <alignment horizontal="center" vertical="center"/>
    </xf>
    <xf numFmtId="0" fontId="1" fillId="0" borderId="7" xfId="45" applyNumberFormat="1" applyFont="1" applyFill="1" applyBorder="1" applyAlignment="1" applyProtection="1">
      <alignment horizontal="center" vertical="center" wrapText="1"/>
    </xf>
    <xf numFmtId="49" fontId="6" fillId="2" borderId="7" xfId="60" applyNumberFormat="1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 applyProtection="1">
      <alignment horizontal="center" vertical="center" wrapText="1"/>
    </xf>
    <xf numFmtId="49" fontId="1" fillId="0" borderId="8" xfId="60" applyNumberFormat="1" applyFont="1" applyFill="1" applyBorder="1" applyAlignment="1" applyProtection="1">
      <alignment horizontal="center" vertical="center" wrapText="1"/>
    </xf>
    <xf numFmtId="49" fontId="1" fillId="2" borderId="8" xfId="60" applyNumberFormat="1" applyFont="1" applyFill="1" applyBorder="1" applyAlignment="1" applyProtection="1">
      <alignment horizontal="center" vertical="center" wrapText="1"/>
    </xf>
    <xf numFmtId="49" fontId="1" fillId="0" borderId="7" xfId="60" applyNumberFormat="1" applyFont="1" applyFill="1" applyBorder="1" applyAlignment="1" applyProtection="1">
      <alignment horizontal="center" vertical="center"/>
    </xf>
    <xf numFmtId="0" fontId="1" fillId="0" borderId="7" xfId="60" applyNumberFormat="1" applyFont="1" applyFill="1" applyBorder="1" applyAlignment="1" applyProtection="1">
      <alignment horizontal="center" vertical="center"/>
    </xf>
    <xf numFmtId="49" fontId="1" fillId="0" borderId="3" xfId="60" applyNumberFormat="1" applyFont="1" applyFill="1" applyBorder="1" applyAlignment="1" applyProtection="1">
      <alignment horizontal="left" vertical="center" wrapText="1"/>
    </xf>
    <xf numFmtId="176" fontId="1" fillId="0" borderId="3" xfId="60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1" fillId="0" borderId="1" xfId="59" applyNumberFormat="1" applyFont="1" applyFill="1" applyBorder="1" applyAlignment="1">
      <alignment horizontal="left" vertical="center"/>
    </xf>
    <xf numFmtId="49" fontId="1" fillId="2" borderId="6" xfId="60" applyNumberFormat="1" applyFont="1" applyFill="1" applyBorder="1" applyAlignment="1" applyProtection="1">
      <alignment horizontal="center" vertical="center"/>
    </xf>
    <xf numFmtId="49" fontId="1" fillId="0" borderId="9" xfId="60" applyNumberFormat="1" applyFont="1" applyFill="1" applyBorder="1" applyAlignment="1" applyProtection="1">
      <alignment horizontal="center" vertical="center" wrapText="1"/>
    </xf>
    <xf numFmtId="49" fontId="1" fillId="2" borderId="8" xfId="60" applyNumberFormat="1" applyFont="1" applyFill="1" applyBorder="1" applyAlignment="1">
      <alignment horizontal="center" vertical="center" wrapText="1"/>
    </xf>
    <xf numFmtId="49" fontId="1" fillId="2" borderId="5" xfId="60" applyNumberFormat="1" applyFont="1" applyFill="1" applyBorder="1" applyAlignment="1">
      <alignment horizontal="center" vertical="center" wrapText="1"/>
    </xf>
    <xf numFmtId="176" fontId="1" fillId="0" borderId="1" xfId="60" applyNumberFormat="1" applyFont="1" applyFill="1" applyBorder="1" applyAlignment="1" applyProtection="1">
      <alignment horizontal="right" vertical="center" wrapText="1"/>
    </xf>
    <xf numFmtId="176" fontId="1" fillId="0" borderId="4" xfId="60" applyNumberFormat="1" applyFont="1" applyFill="1" applyBorder="1" applyAlignment="1" applyProtection="1">
      <alignment horizontal="right" vertical="center" wrapText="1"/>
    </xf>
    <xf numFmtId="0" fontId="1" fillId="0" borderId="3" xfId="45" applyNumberFormat="1" applyFont="1" applyFill="1" applyBorder="1" applyAlignment="1" applyProtection="1">
      <alignment horizontal="center" vertical="center"/>
    </xf>
    <xf numFmtId="0" fontId="1" fillId="0" borderId="4" xfId="45" applyNumberFormat="1" applyFont="1" applyFill="1" applyBorder="1" applyAlignment="1" applyProtection="1">
      <alignment horizontal="center" vertical="center"/>
    </xf>
    <xf numFmtId="0" fontId="1" fillId="0" borderId="6" xfId="45" applyNumberFormat="1" applyFont="1" applyFill="1" applyBorder="1" applyAlignment="1" applyProtection="1">
      <alignment horizontal="center" vertical="center"/>
    </xf>
    <xf numFmtId="49" fontId="1" fillId="0" borderId="10" xfId="60" applyNumberFormat="1" applyFont="1" applyFill="1" applyBorder="1" applyAlignment="1" applyProtection="1">
      <alignment horizontal="center" vertical="center" wrapText="1"/>
    </xf>
    <xf numFmtId="0" fontId="1" fillId="0" borderId="1" xfId="6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 wrapText="1"/>
    </xf>
    <xf numFmtId="49" fontId="1" fillId="2" borderId="1" xfId="60" applyNumberFormat="1" applyFont="1" applyFill="1" applyBorder="1" applyAlignment="1" applyProtection="1">
      <alignment horizontal="center" vertical="center" wrapText="1"/>
    </xf>
    <xf numFmtId="49" fontId="1" fillId="0" borderId="4" xfId="60" applyNumberFormat="1" applyFont="1" applyFill="1" applyBorder="1" applyAlignment="1" applyProtection="1">
      <alignment horizontal="center" vertical="center" wrapText="1"/>
    </xf>
    <xf numFmtId="176" fontId="6" fillId="0" borderId="3" xfId="60" applyNumberFormat="1" applyFont="1" applyFill="1" applyBorder="1" applyAlignment="1" applyProtection="1">
      <alignment horizontal="right" vertical="center" wrapText="1"/>
    </xf>
    <xf numFmtId="49" fontId="1" fillId="2" borderId="3" xfId="60" applyNumberFormat="1" applyFont="1" applyFill="1" applyBorder="1" applyAlignment="1" applyProtection="1">
      <alignment horizontal="center" vertical="center" wrapText="1"/>
    </xf>
    <xf numFmtId="49" fontId="1" fillId="2" borderId="4" xfId="60" applyNumberFormat="1" applyFont="1" applyFill="1" applyBorder="1" applyAlignment="1" applyProtection="1">
      <alignment horizontal="center" vertical="center" wrapText="1"/>
    </xf>
    <xf numFmtId="49" fontId="1" fillId="2" borderId="6" xfId="60" applyNumberFormat="1" applyFont="1" applyFill="1" applyBorder="1" applyAlignment="1" applyProtection="1">
      <alignment horizontal="center" vertical="center" wrapText="1"/>
    </xf>
    <xf numFmtId="0" fontId="6" fillId="0" borderId="3" xfId="60" applyNumberFormat="1" applyFont="1" applyFill="1" applyBorder="1" applyAlignment="1" applyProtection="1">
      <alignment horizontal="center" vertical="center" wrapText="1"/>
    </xf>
    <xf numFmtId="0" fontId="6" fillId="0" borderId="8" xfId="60" applyNumberFormat="1" applyFont="1" applyFill="1" applyBorder="1" applyAlignment="1" applyProtection="1">
      <alignment horizontal="center" vertical="center" wrapText="1"/>
    </xf>
    <xf numFmtId="0" fontId="6" fillId="0" borderId="1" xfId="60" applyNumberFormat="1" applyFont="1" applyFill="1" applyBorder="1" applyAlignment="1" applyProtection="1">
      <alignment horizontal="center" vertical="center" wrapText="1"/>
    </xf>
    <xf numFmtId="0" fontId="1" fillId="0" borderId="0" xfId="60" applyNumberFormat="1" applyFont="1" applyFill="1" applyAlignment="1" applyProtection="1">
      <alignment horizontal="right"/>
    </xf>
    <xf numFmtId="0" fontId="6" fillId="0" borderId="4" xfId="60" applyNumberFormat="1" applyFont="1" applyFill="1" applyBorder="1" applyAlignment="1" applyProtection="1">
      <alignment horizontal="center" vertical="center" wrapText="1"/>
    </xf>
    <xf numFmtId="0" fontId="6" fillId="0" borderId="6" xfId="60" applyNumberFormat="1" applyFont="1" applyFill="1" applyBorder="1" applyAlignment="1" applyProtection="1">
      <alignment horizontal="center" vertical="center" wrapText="1"/>
    </xf>
    <xf numFmtId="41" fontId="1" fillId="0" borderId="7" xfId="45" applyFont="1" applyBorder="1" applyAlignment="1">
      <alignment horizontal="center" vertical="center" wrapText="1"/>
    </xf>
    <xf numFmtId="0" fontId="6" fillId="0" borderId="10" xfId="60" applyNumberFormat="1" applyFont="1" applyFill="1" applyBorder="1" applyAlignment="1" applyProtection="1">
      <alignment horizontal="center" vertical="center" wrapText="1"/>
    </xf>
    <xf numFmtId="49" fontId="6" fillId="0" borderId="5" xfId="60" applyNumberFormat="1" applyFont="1" applyFill="1" applyBorder="1" applyAlignment="1" applyProtection="1">
      <alignment horizontal="center" vertical="center" wrapText="1"/>
    </xf>
    <xf numFmtId="49" fontId="6" fillId="0" borderId="8" xfId="60" applyNumberFormat="1" applyFont="1" applyFill="1" applyBorder="1" applyAlignment="1" applyProtection="1">
      <alignment horizontal="center" vertical="center" wrapText="1"/>
    </xf>
    <xf numFmtId="41" fontId="1" fillId="0" borderId="11" xfId="45" applyFont="1" applyBorder="1" applyAlignment="1">
      <alignment horizontal="center" vertical="center" wrapText="1"/>
    </xf>
    <xf numFmtId="49" fontId="6" fillId="0" borderId="3" xfId="60" applyNumberFormat="1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 applyProtection="1">
      <alignment horizontal="center" vertical="center" wrapText="1"/>
    </xf>
    <xf numFmtId="41" fontId="1" fillId="0" borderId="8" xfId="45" applyFont="1" applyBorder="1" applyAlignment="1">
      <alignment horizontal="center" vertical="center" wrapText="1"/>
    </xf>
    <xf numFmtId="41" fontId="8" fillId="0" borderId="0" xfId="45" applyAlignment="1"/>
    <xf numFmtId="176" fontId="6" fillId="0" borderId="1" xfId="45" applyNumberFormat="1" applyFont="1" applyFill="1" applyBorder="1" applyAlignment="1">
      <alignment horizontal="right" vertical="center" wrapText="1"/>
    </xf>
    <xf numFmtId="41" fontId="8" fillId="0" borderId="0" xfId="45" applyFill="1" applyAlignment="1">
      <alignment horizontal="right" vertical="center" wrapText="1"/>
    </xf>
    <xf numFmtId="0" fontId="1" fillId="0" borderId="0" xfId="60" applyFont="1"/>
    <xf numFmtId="0" fontId="4" fillId="0" borderId="0" xfId="60" applyFont="1"/>
    <xf numFmtId="0" fontId="1" fillId="0" borderId="0" xfId="60" applyFont="1" applyAlignment="1">
      <alignment horizontal="center" vertical="center" wrapText="1"/>
    </xf>
    <xf numFmtId="0" fontId="1" fillId="0" borderId="0" xfId="60" applyFont="1" applyFill="1" applyAlignment="1">
      <alignment vertical="center" wrapText="1"/>
    </xf>
    <xf numFmtId="0" fontId="1" fillId="0" borderId="0" xfId="60" applyFont="1" applyAlignment="1">
      <alignment vertical="center" wrapText="1"/>
    </xf>
    <xf numFmtId="0" fontId="1" fillId="0" borderId="0" xfId="60" applyFont="1" applyFill="1" applyAlignment="1">
      <alignment horizontal="center" vertical="center" wrapText="1"/>
    </xf>
    <xf numFmtId="0" fontId="1" fillId="0" borderId="0" xfId="60" applyFont="1" applyAlignment="1">
      <alignment vertical="center"/>
    </xf>
    <xf numFmtId="0" fontId="7" fillId="0" borderId="0" xfId="60" applyFont="1" applyAlignment="1">
      <alignment horizontal="center" vertical="center"/>
    </xf>
    <xf numFmtId="0" fontId="9" fillId="0" borderId="0" xfId="60" applyFont="1" applyFill="1"/>
    <xf numFmtId="41" fontId="1" fillId="0" borderId="0" xfId="43" applyFont="1" applyFill="1" applyAlignment="1"/>
    <xf numFmtId="0" fontId="1" fillId="0" borderId="10" xfId="60" applyFont="1" applyBorder="1" applyAlignment="1">
      <alignment horizontal="right"/>
    </xf>
    <xf numFmtId="0" fontId="1" fillId="0" borderId="1" xfId="60" applyFont="1" applyFill="1" applyBorder="1" applyAlignment="1">
      <alignment horizontal="center" vertical="center" wrapText="1"/>
    </xf>
    <xf numFmtId="0" fontId="1" fillId="0" borderId="7" xfId="60" applyFont="1" applyFill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 wrapText="1"/>
    </xf>
    <xf numFmtId="0" fontId="1" fillId="0" borderId="7" xfId="60" applyFont="1" applyBorder="1" applyAlignment="1">
      <alignment horizontal="center" vertical="center" wrapText="1"/>
    </xf>
    <xf numFmtId="0" fontId="1" fillId="0" borderId="3" xfId="60" applyFont="1" applyFill="1" applyBorder="1" applyAlignment="1">
      <alignment vertical="center" wrapText="1"/>
    </xf>
    <xf numFmtId="176" fontId="1" fillId="0" borderId="7" xfId="60" applyNumberFormat="1" applyFont="1" applyFill="1" applyBorder="1" applyAlignment="1" applyProtection="1">
      <alignment horizontal="right" vertical="center" wrapText="1"/>
    </xf>
    <xf numFmtId="0" fontId="1" fillId="0" borderId="6" xfId="60" applyFont="1" applyFill="1" applyBorder="1" applyAlignment="1">
      <alignment vertical="center" wrapText="1"/>
    </xf>
    <xf numFmtId="0" fontId="1" fillId="0" borderId="3" xfId="60" applyFont="1" applyFill="1" applyBorder="1" applyAlignment="1">
      <alignment horizontal="left" vertical="center" wrapText="1"/>
    </xf>
    <xf numFmtId="176" fontId="1" fillId="0" borderId="8" xfId="60" applyNumberFormat="1" applyFont="1" applyFill="1" applyBorder="1" applyAlignment="1" applyProtection="1">
      <alignment horizontal="right" vertical="center" wrapText="1"/>
    </xf>
    <xf numFmtId="0" fontId="1" fillId="0" borderId="3" xfId="60" applyFont="1" applyBorder="1" applyAlignment="1">
      <alignment vertical="center" wrapText="1"/>
    </xf>
    <xf numFmtId="176" fontId="1" fillId="0" borderId="11" xfId="60" applyNumberFormat="1" applyFont="1" applyFill="1" applyBorder="1" applyAlignment="1" applyProtection="1">
      <alignment horizontal="right" vertical="center" wrapText="1"/>
    </xf>
    <xf numFmtId="0" fontId="1" fillId="0" borderId="1" xfId="60" applyFont="1" applyFill="1" applyBorder="1" applyAlignment="1">
      <alignment vertical="center" wrapText="1"/>
    </xf>
    <xf numFmtId="176" fontId="1" fillId="0" borderId="8" xfId="60" applyNumberFormat="1" applyFont="1" applyFill="1" applyBorder="1" applyAlignment="1">
      <alignment horizontal="right" vertical="center" wrapText="1"/>
    </xf>
    <xf numFmtId="176" fontId="1" fillId="0" borderId="1" xfId="60" applyNumberFormat="1" applyFont="1" applyFill="1" applyBorder="1" applyAlignment="1">
      <alignment horizontal="right" vertical="center" wrapText="1"/>
    </xf>
    <xf numFmtId="0" fontId="1" fillId="0" borderId="3" xfId="60" applyFont="1" applyFill="1" applyBorder="1" applyAlignment="1">
      <alignment horizontal="center" vertical="center" wrapText="1"/>
    </xf>
    <xf numFmtId="0" fontId="1" fillId="0" borderId="6" xfId="60" applyFont="1" applyFill="1" applyBorder="1" applyAlignment="1">
      <alignment horizontal="center" vertical="center" wrapText="1"/>
    </xf>
    <xf numFmtId="0" fontId="9" fillId="0" borderId="3" xfId="60" applyFont="1" applyFill="1" applyBorder="1" applyAlignment="1">
      <alignment vertical="center" wrapText="1"/>
    </xf>
    <xf numFmtId="0" fontId="1" fillId="2" borderId="6" xfId="60" applyFont="1" applyFill="1" applyBorder="1" applyAlignment="1">
      <alignment horizontal="center" vertical="center" wrapText="1"/>
    </xf>
    <xf numFmtId="0" fontId="10" fillId="0" borderId="3" xfId="60" applyFont="1" applyFill="1" applyBorder="1" applyAlignment="1">
      <alignment horizontal="center" vertical="center" wrapText="1"/>
    </xf>
    <xf numFmtId="176" fontId="10" fillId="0" borderId="7" xfId="60" applyNumberFormat="1" applyFont="1" applyFill="1" applyBorder="1" applyAlignment="1" applyProtection="1">
      <alignment horizontal="right" vertical="center" wrapText="1"/>
    </xf>
    <xf numFmtId="0" fontId="10" fillId="0" borderId="6" xfId="60" applyFont="1" applyFill="1" applyBorder="1" applyAlignment="1">
      <alignment horizontal="right" vertical="center" wrapText="1"/>
    </xf>
    <xf numFmtId="176" fontId="10" fillId="0" borderId="1" xfId="60" applyNumberFormat="1" applyFont="1" applyFill="1" applyBorder="1" applyAlignment="1" applyProtection="1">
      <alignment horizontal="right" vertical="center" wrapText="1"/>
    </xf>
    <xf numFmtId="0" fontId="10" fillId="0" borderId="6" xfId="60" applyFont="1" applyFill="1" applyBorder="1" applyAlignment="1">
      <alignment horizontal="center" vertical="center" wrapText="1"/>
    </xf>
    <xf numFmtId="0" fontId="1" fillId="0" borderId="1" xfId="60" applyFont="1" applyBorder="1" applyAlignment="1">
      <alignment vertical="center" wrapText="1"/>
    </xf>
    <xf numFmtId="176" fontId="1" fillId="0" borderId="8" xfId="60" applyNumberFormat="1" applyFont="1" applyFill="1" applyBorder="1" applyAlignment="1">
      <alignment vertical="center" wrapText="1"/>
    </xf>
    <xf numFmtId="0" fontId="1" fillId="2" borderId="1" xfId="60" applyFont="1" applyFill="1" applyBorder="1" applyAlignment="1">
      <alignment vertical="center" wrapText="1"/>
    </xf>
    <xf numFmtId="176" fontId="1" fillId="0" borderId="1" xfId="60" applyNumberFormat="1" applyFont="1" applyBorder="1" applyAlignment="1">
      <alignment vertical="center" wrapText="1"/>
    </xf>
    <xf numFmtId="176" fontId="1" fillId="0" borderId="1" xfId="60" applyNumberFormat="1" applyFont="1" applyFill="1" applyBorder="1" applyAlignment="1">
      <alignment vertical="center" wrapText="1"/>
    </xf>
    <xf numFmtId="176" fontId="1" fillId="0" borderId="7" xfId="60" applyNumberFormat="1" applyFont="1" applyFill="1" applyBorder="1" applyAlignment="1">
      <alignment horizontal="right" vertical="center" wrapText="1"/>
    </xf>
    <xf numFmtId="3" fontId="1" fillId="0" borderId="0" xfId="60" applyNumberFormat="1" applyFont="1" applyFill="1" applyAlignment="1">
      <alignment vertical="center" wrapText="1"/>
    </xf>
    <xf numFmtId="0" fontId="1" fillId="0" borderId="0" xfId="60" applyNumberFormat="1" applyFont="1" applyFill="1" applyAlignment="1" applyProtection="1">
      <alignment horizontal="left" vertical="center"/>
    </xf>
    <xf numFmtId="0" fontId="5" fillId="0" borderId="0" xfId="60" applyFill="1"/>
    <xf numFmtId="0" fontId="3" fillId="0" borderId="0" xfId="59" applyAlignment="1">
      <alignment vertical="center" wrapText="1"/>
    </xf>
    <xf numFmtId="0" fontId="3" fillId="0" borderId="0" xfId="59" applyFill="1"/>
    <xf numFmtId="0" fontId="3" fillId="0" borderId="0" xfId="59"/>
    <xf numFmtId="0" fontId="1" fillId="0" borderId="0" xfId="12" applyFont="1"/>
    <xf numFmtId="0" fontId="3" fillId="0" borderId="0" xfId="12"/>
    <xf numFmtId="0" fontId="2" fillId="0" borderId="0" xfId="12" applyFont="1" applyAlignment="1">
      <alignment horizontal="center"/>
    </xf>
    <xf numFmtId="0" fontId="1" fillId="0" borderId="0" xfId="12" applyFont="1" applyAlignment="1">
      <alignment vertical="center" wrapText="1"/>
    </xf>
    <xf numFmtId="0" fontId="1" fillId="0" borderId="1" xfId="12" applyFont="1" applyBorder="1" applyAlignment="1">
      <alignment horizontal="center" vertical="center" wrapText="1"/>
    </xf>
    <xf numFmtId="0" fontId="1" fillId="0" borderId="7" xfId="12" applyFont="1" applyBorder="1" applyAlignment="1">
      <alignment horizontal="center" vertical="center" wrapText="1"/>
    </xf>
    <xf numFmtId="0" fontId="1" fillId="0" borderId="8" xfId="12" applyFont="1" applyBorder="1" applyAlignment="1">
      <alignment horizontal="center" vertical="center" wrapText="1"/>
    </xf>
    <xf numFmtId="0" fontId="1" fillId="0" borderId="1" xfId="12" applyFont="1" applyBorder="1" applyAlignment="1">
      <alignment vertical="center" wrapText="1"/>
    </xf>
    <xf numFmtId="0" fontId="1" fillId="0" borderId="3" xfId="12" applyFont="1" applyBorder="1" applyAlignment="1">
      <alignment horizontal="center" vertical="center" wrapText="1"/>
    </xf>
    <xf numFmtId="0" fontId="1" fillId="0" borderId="3" xfId="12" applyFont="1" applyBorder="1" applyAlignment="1">
      <alignment horizontal="left" vertical="center" wrapText="1"/>
    </xf>
    <xf numFmtId="49" fontId="1" fillId="0" borderId="1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horizontal="right" vertical="center"/>
    </xf>
    <xf numFmtId="0" fontId="1" fillId="0" borderId="1" xfId="59" applyNumberFormat="1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>
      <alignment vertical="center" wrapText="1"/>
    </xf>
    <xf numFmtId="0" fontId="1" fillId="0" borderId="10" xfId="12" applyFont="1" applyBorder="1" applyAlignment="1">
      <alignment horizontal="right" wrapText="1"/>
    </xf>
    <xf numFmtId="0" fontId="3" fillId="0" borderId="0" xfId="59" applyAlignment="1">
      <alignment wrapText="1"/>
    </xf>
    <xf numFmtId="0" fontId="1" fillId="0" borderId="0" xfId="59" applyFont="1"/>
    <xf numFmtId="0" fontId="2" fillId="0" borderId="0" xfId="59" applyFont="1" applyAlignment="1">
      <alignment horizontal="center"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horizontal="right" vertical="center"/>
    </xf>
    <xf numFmtId="0" fontId="1" fillId="0" borderId="1" xfId="59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/>
    </xf>
    <xf numFmtId="0" fontId="1" fillId="0" borderId="6" xfId="59" applyFont="1" applyBorder="1" applyAlignment="1">
      <alignment horizontal="center" vertical="center"/>
    </xf>
    <xf numFmtId="0" fontId="1" fillId="0" borderId="4" xfId="59" applyFont="1" applyBorder="1" applyAlignment="1">
      <alignment horizontal="center" vertical="center"/>
    </xf>
    <xf numFmtId="0" fontId="1" fillId="0" borderId="1" xfId="59" applyFont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176" fontId="1" fillId="0" borderId="1" xfId="59" applyNumberFormat="1" applyFont="1" applyFill="1" applyBorder="1" applyAlignment="1">
      <alignment horizontal="right" vertical="center"/>
    </xf>
    <xf numFmtId="176" fontId="1" fillId="0" borderId="1" xfId="59" applyNumberFormat="1" applyFont="1" applyFill="1" applyBorder="1"/>
    <xf numFmtId="0" fontId="3" fillId="0" borderId="1" xfId="59" applyFill="1" applyBorder="1"/>
    <xf numFmtId="0" fontId="3" fillId="0" borderId="1" xfId="59" applyFont="1" applyFill="1" applyBorder="1"/>
    <xf numFmtId="0" fontId="1" fillId="0" borderId="1" xfId="59" applyFont="1" applyFill="1" applyBorder="1" applyAlignment="1">
      <alignment vertical="center"/>
    </xf>
    <xf numFmtId="0" fontId="1" fillId="0" borderId="1" xfId="59" applyFont="1" applyFill="1" applyBorder="1"/>
    <xf numFmtId="0" fontId="1" fillId="0" borderId="0" xfId="59" applyFont="1" applyFill="1"/>
    <xf numFmtId="0" fontId="2" fillId="0" borderId="0" xfId="59" applyFont="1" applyFill="1" applyAlignment="1">
      <alignment horizontal="center" vertical="center"/>
    </xf>
    <xf numFmtId="0" fontId="1" fillId="0" borderId="0" xfId="59" applyFont="1" applyFill="1" applyAlignment="1">
      <alignment vertical="center"/>
    </xf>
    <xf numFmtId="0" fontId="1" fillId="0" borderId="0" xfId="59" applyFont="1" applyFill="1" applyAlignment="1">
      <alignment horizontal="right" vertical="center"/>
    </xf>
    <xf numFmtId="49" fontId="3" fillId="0" borderId="0" xfId="59" applyNumberFormat="1"/>
    <xf numFmtId="0" fontId="3" fillId="0" borderId="0" xfId="59" applyAlignment="1">
      <alignment horizontal="left"/>
    </xf>
    <xf numFmtId="0" fontId="1" fillId="0" borderId="0" xfId="59" applyFont="1" applyAlignment="1">
      <alignment horizontal="left"/>
    </xf>
    <xf numFmtId="0" fontId="11" fillId="0" borderId="0" xfId="59" applyFont="1" applyAlignment="1">
      <alignment horizontal="center" vertical="center"/>
    </xf>
    <xf numFmtId="49" fontId="1" fillId="0" borderId="0" xfId="59" applyNumberFormat="1" applyFont="1" applyAlignment="1">
      <alignment vertical="center"/>
    </xf>
    <xf numFmtId="0" fontId="1" fillId="0" borderId="0" xfId="59" applyFont="1" applyAlignment="1">
      <alignment horizontal="left" vertical="center"/>
    </xf>
    <xf numFmtId="0" fontId="1" fillId="0" borderId="1" xfId="59" applyFont="1" applyBorder="1" applyAlignment="1">
      <alignment horizontal="left" vertical="center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59" applyNumberFormat="1" applyFont="1" applyFill="1" applyBorder="1" applyAlignment="1">
      <alignment vertical="center"/>
    </xf>
    <xf numFmtId="49" fontId="1" fillId="0" borderId="1" xfId="59" applyNumberFormat="1" applyFont="1" applyFill="1" applyBorder="1" applyAlignment="1">
      <alignment horizontal="left" vertical="center"/>
    </xf>
    <xf numFmtId="0" fontId="3" fillId="0" borderId="1" xfId="59" applyBorder="1"/>
    <xf numFmtId="49" fontId="3" fillId="0" borderId="1" xfId="59" applyNumberFormat="1" applyFont="1" applyBorder="1"/>
    <xf numFmtId="49" fontId="3" fillId="0" borderId="1" xfId="59" applyNumberFormat="1" applyBorder="1"/>
    <xf numFmtId="0" fontId="3" fillId="0" borderId="0" xfId="58" applyFill="1"/>
    <xf numFmtId="0" fontId="3" fillId="0" borderId="0" xfId="58"/>
    <xf numFmtId="0" fontId="1" fillId="0" borderId="0" xfId="58" applyFont="1"/>
    <xf numFmtId="0" fontId="2" fillId="0" borderId="0" xfId="58" applyFont="1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1" fillId="0" borderId="1" xfId="58" applyFont="1" applyBorder="1" applyAlignment="1">
      <alignment horizontal="center" vertical="center"/>
    </xf>
    <xf numFmtId="0" fontId="3" fillId="0" borderId="0" xfId="58" applyAlignment="1"/>
    <xf numFmtId="0" fontId="1" fillId="0" borderId="1" xfId="58" applyFont="1" applyBorder="1" applyAlignment="1">
      <alignment horizontal="center" vertical="center" wrapText="1"/>
    </xf>
    <xf numFmtId="177" fontId="1" fillId="0" borderId="1" xfId="58" applyNumberFormat="1" applyFont="1" applyFill="1" applyBorder="1" applyAlignment="1">
      <alignment vertical="center"/>
    </xf>
    <xf numFmtId="176" fontId="1" fillId="0" borderId="1" xfId="58" applyNumberFormat="1" applyFont="1" applyFill="1" applyBorder="1" applyAlignment="1">
      <alignment horizontal="right" vertical="center"/>
    </xf>
    <xf numFmtId="0" fontId="1" fillId="0" borderId="1" xfId="58" applyFont="1" applyFill="1" applyBorder="1"/>
    <xf numFmtId="177" fontId="1" fillId="0" borderId="1" xfId="58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5.政府性基金预算拨款支出预算表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千位分隔[0] 2" xfId="43"/>
    <cellStyle name="强调文字颜色 3" xfId="44" builtinId="37"/>
    <cellStyle name="千位分隔[0] 3" xfId="45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千位分隔[0] 2 2" xfId="52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topLeftCell="A8" workbookViewId="0">
      <selection activeCell="C40" sqref="C40"/>
    </sheetView>
  </sheetViews>
  <sheetFormatPr defaultColWidth="9" defaultRowHeight="14.25" outlineLevelCol="6"/>
  <cols>
    <col min="1" max="1" width="23.75" style="176" customWidth="1"/>
    <col min="2" max="2" width="11.25" style="176" customWidth="1"/>
    <col min="3" max="3" width="27.375" style="176" customWidth="1"/>
    <col min="4" max="4" width="10.625" style="176" customWidth="1"/>
    <col min="5" max="5" width="11.25" style="176" customWidth="1"/>
    <col min="6" max="6" width="12" style="176" customWidth="1"/>
    <col min="7" max="16384" width="9" style="176"/>
  </cols>
  <sheetData>
    <row r="1" customHeight="1" spans="1:1">
      <c r="A1" s="177" t="s">
        <v>0</v>
      </c>
    </row>
    <row r="2" ht="20.25" customHeight="1" spans="1:6">
      <c r="A2" s="178" t="s">
        <v>1</v>
      </c>
      <c r="B2" s="178"/>
      <c r="C2" s="178"/>
      <c r="D2" s="178"/>
      <c r="E2" s="178"/>
      <c r="F2" s="178"/>
    </row>
    <row r="3" ht="20.25" customHeight="1" spans="1:6">
      <c r="A3" s="177"/>
      <c r="B3" s="177"/>
      <c r="C3" s="177"/>
      <c r="D3" s="177"/>
      <c r="E3" s="177"/>
      <c r="F3" s="179" t="s">
        <v>2</v>
      </c>
    </row>
    <row r="4" ht="18.75" customHeight="1" spans="1:7">
      <c r="A4" s="180" t="s">
        <v>3</v>
      </c>
      <c r="B4" s="180"/>
      <c r="C4" s="180" t="s">
        <v>4</v>
      </c>
      <c r="D4" s="180"/>
      <c r="E4" s="180"/>
      <c r="F4" s="180"/>
      <c r="G4" s="181"/>
    </row>
    <row r="5" ht="18.75" customHeight="1" spans="1:6">
      <c r="A5" s="180" t="s">
        <v>5</v>
      </c>
      <c r="B5" s="180" t="s">
        <v>6</v>
      </c>
      <c r="C5" s="180" t="s">
        <v>5</v>
      </c>
      <c r="D5" s="180" t="s">
        <v>7</v>
      </c>
      <c r="E5" s="182" t="s">
        <v>8</v>
      </c>
      <c r="F5" s="182" t="s">
        <v>9</v>
      </c>
    </row>
    <row r="6" s="175" customFormat="1" ht="18.75" customHeight="1" spans="1:6">
      <c r="A6" s="183" t="s">
        <v>10</v>
      </c>
      <c r="B6" s="184">
        <v>1502.88</v>
      </c>
      <c r="C6" s="183" t="s">
        <v>11</v>
      </c>
      <c r="D6" s="184">
        <v>1502.88</v>
      </c>
      <c r="E6" s="184">
        <v>1502.8846</v>
      </c>
      <c r="F6" s="184">
        <f>SUM(F7:F32)</f>
        <v>0</v>
      </c>
    </row>
    <row r="7" s="175" customFormat="1" ht="18.75" customHeight="1" spans="1:6">
      <c r="A7" s="183" t="s">
        <v>12</v>
      </c>
      <c r="B7" s="184">
        <v>1502.88</v>
      </c>
      <c r="C7" s="156" t="s">
        <v>13</v>
      </c>
      <c r="D7" s="184">
        <v>1502.88</v>
      </c>
      <c r="E7" s="184">
        <v>1502.8846</v>
      </c>
      <c r="F7" s="184">
        <v>0</v>
      </c>
    </row>
    <row r="8" s="175" customFormat="1" ht="18.75" customHeight="1" spans="1:6">
      <c r="A8" s="183" t="s">
        <v>14</v>
      </c>
      <c r="B8" s="184">
        <v>0</v>
      </c>
      <c r="C8" s="156" t="s">
        <v>15</v>
      </c>
      <c r="D8" s="184">
        <f t="shared" ref="D8:D33" si="0">E8+F8</f>
        <v>0</v>
      </c>
      <c r="E8" s="184">
        <v>0</v>
      </c>
      <c r="F8" s="184">
        <v>0</v>
      </c>
    </row>
    <row r="9" s="175" customFormat="1" ht="18.75" customHeight="1" spans="1:6">
      <c r="A9" s="183"/>
      <c r="B9" s="184"/>
      <c r="C9" s="156" t="s">
        <v>16</v>
      </c>
      <c r="D9" s="184">
        <f t="shared" si="0"/>
        <v>0</v>
      </c>
      <c r="E9" s="184">
        <v>0</v>
      </c>
      <c r="F9" s="184">
        <v>0</v>
      </c>
    </row>
    <row r="10" s="175" customFormat="1" ht="18.75" customHeight="1" spans="1:6">
      <c r="A10" s="183" t="s">
        <v>17</v>
      </c>
      <c r="B10" s="184"/>
      <c r="C10" s="156" t="s">
        <v>18</v>
      </c>
      <c r="D10" s="184">
        <f t="shared" si="0"/>
        <v>0</v>
      </c>
      <c r="E10" s="184">
        <v>0</v>
      </c>
      <c r="F10" s="184">
        <v>0</v>
      </c>
    </row>
    <row r="11" s="175" customFormat="1" ht="18.75" customHeight="1" spans="1:6">
      <c r="A11" s="183" t="s">
        <v>19</v>
      </c>
      <c r="B11" s="184"/>
      <c r="C11" s="156" t="s">
        <v>20</v>
      </c>
      <c r="D11" s="184">
        <f t="shared" si="0"/>
        <v>0</v>
      </c>
      <c r="E11" s="184"/>
      <c r="F11" s="184">
        <v>0</v>
      </c>
    </row>
    <row r="12" s="175" customFormat="1" ht="18.75" customHeight="1" spans="1:6">
      <c r="A12" s="183" t="s">
        <v>21</v>
      </c>
      <c r="B12" s="184">
        <v>0</v>
      </c>
      <c r="C12" s="156" t="s">
        <v>22</v>
      </c>
      <c r="D12" s="184">
        <f t="shared" si="0"/>
        <v>0</v>
      </c>
      <c r="E12" s="184">
        <v>0</v>
      </c>
      <c r="F12" s="184">
        <v>0</v>
      </c>
    </row>
    <row r="13" s="175" customFormat="1" ht="18.75" customHeight="1" spans="1:6">
      <c r="A13" s="183"/>
      <c r="B13" s="184"/>
      <c r="C13" s="156" t="s">
        <v>23</v>
      </c>
      <c r="D13" s="184">
        <f t="shared" si="0"/>
        <v>0</v>
      </c>
      <c r="E13" s="184">
        <v>0</v>
      </c>
      <c r="F13" s="184">
        <v>0</v>
      </c>
    </row>
    <row r="14" s="175" customFormat="1" ht="18.75" customHeight="1" spans="1:6">
      <c r="A14" s="185"/>
      <c r="B14" s="184"/>
      <c r="C14" s="156" t="s">
        <v>24</v>
      </c>
      <c r="D14" s="184">
        <f t="shared" si="0"/>
        <v>0</v>
      </c>
      <c r="E14" s="184"/>
      <c r="F14" s="184">
        <v>0</v>
      </c>
    </row>
    <row r="15" s="175" customFormat="1" ht="18.75" customHeight="1" spans="1:6">
      <c r="A15" s="185"/>
      <c r="B15" s="184"/>
      <c r="C15" s="156" t="s">
        <v>25</v>
      </c>
      <c r="D15" s="184">
        <f t="shared" si="0"/>
        <v>0</v>
      </c>
      <c r="E15" s="184"/>
      <c r="F15" s="184">
        <v>0</v>
      </c>
    </row>
    <row r="16" s="175" customFormat="1" ht="18.75" customHeight="1" spans="1:6">
      <c r="A16" s="185"/>
      <c r="B16" s="184"/>
      <c r="C16" s="156" t="s">
        <v>26</v>
      </c>
      <c r="D16" s="184">
        <f t="shared" si="0"/>
        <v>0</v>
      </c>
      <c r="E16" s="184">
        <v>0</v>
      </c>
      <c r="F16" s="184">
        <v>0</v>
      </c>
    </row>
    <row r="17" s="175" customFormat="1" ht="18.75" customHeight="1" spans="1:6">
      <c r="A17" s="185"/>
      <c r="B17" s="184"/>
      <c r="C17" s="156" t="s">
        <v>27</v>
      </c>
      <c r="D17" s="184">
        <f t="shared" si="0"/>
        <v>0</v>
      </c>
      <c r="E17" s="184">
        <v>0</v>
      </c>
      <c r="F17" s="184">
        <v>0</v>
      </c>
    </row>
    <row r="18" s="175" customFormat="1" ht="18.75" customHeight="1" spans="1:6">
      <c r="A18" s="185"/>
      <c r="B18" s="184"/>
      <c r="C18" s="156" t="s">
        <v>28</v>
      </c>
      <c r="D18" s="184">
        <f t="shared" si="0"/>
        <v>0</v>
      </c>
      <c r="E18" s="184">
        <v>0</v>
      </c>
      <c r="F18" s="184">
        <v>0</v>
      </c>
    </row>
    <row r="19" s="175" customFormat="1" ht="18.75" customHeight="1" spans="1:6">
      <c r="A19" s="185"/>
      <c r="B19" s="184"/>
      <c r="C19" s="156" t="s">
        <v>29</v>
      </c>
      <c r="D19" s="184">
        <f t="shared" si="0"/>
        <v>0</v>
      </c>
      <c r="E19" s="184">
        <v>0</v>
      </c>
      <c r="F19" s="184">
        <v>0</v>
      </c>
    </row>
    <row r="20" s="175" customFormat="1" ht="18.75" customHeight="1" spans="1:6">
      <c r="A20" s="185"/>
      <c r="B20" s="184"/>
      <c r="C20" s="156" t="s">
        <v>30</v>
      </c>
      <c r="D20" s="184">
        <f t="shared" si="0"/>
        <v>0</v>
      </c>
      <c r="E20" s="184">
        <v>0</v>
      </c>
      <c r="F20" s="184">
        <v>0</v>
      </c>
    </row>
    <row r="21" s="175" customFormat="1" ht="18.75" customHeight="1" spans="1:6">
      <c r="A21" s="185"/>
      <c r="B21" s="184"/>
      <c r="C21" s="156" t="s">
        <v>31</v>
      </c>
      <c r="D21" s="184">
        <f t="shared" si="0"/>
        <v>0</v>
      </c>
      <c r="E21" s="184">
        <v>0</v>
      </c>
      <c r="F21" s="184">
        <v>0</v>
      </c>
    </row>
    <row r="22" s="175" customFormat="1" ht="18.75" customHeight="1" spans="1:6">
      <c r="A22" s="185"/>
      <c r="B22" s="184"/>
      <c r="C22" s="156" t="s">
        <v>32</v>
      </c>
      <c r="D22" s="184">
        <f t="shared" si="0"/>
        <v>0</v>
      </c>
      <c r="E22" s="184">
        <v>0</v>
      </c>
      <c r="F22" s="184">
        <v>0</v>
      </c>
    </row>
    <row r="23" s="175" customFormat="1" ht="18.75" customHeight="1" spans="1:6">
      <c r="A23" s="185"/>
      <c r="B23" s="184"/>
      <c r="C23" s="156" t="s">
        <v>33</v>
      </c>
      <c r="D23" s="184">
        <f t="shared" si="0"/>
        <v>0</v>
      </c>
      <c r="E23" s="184">
        <v>0</v>
      </c>
      <c r="F23" s="184">
        <v>0</v>
      </c>
    </row>
    <row r="24" s="175" customFormat="1" ht="18.75" customHeight="1" spans="1:6">
      <c r="A24" s="185"/>
      <c r="B24" s="184"/>
      <c r="C24" s="156" t="s">
        <v>34</v>
      </c>
      <c r="D24" s="184">
        <f t="shared" si="0"/>
        <v>0</v>
      </c>
      <c r="E24" s="184">
        <v>0</v>
      </c>
      <c r="F24" s="184">
        <v>0</v>
      </c>
    </row>
    <row r="25" s="175" customFormat="1" ht="18.75" customHeight="1" spans="1:6">
      <c r="A25" s="185"/>
      <c r="B25" s="184"/>
      <c r="C25" s="156" t="s">
        <v>35</v>
      </c>
      <c r="D25" s="184">
        <f t="shared" si="0"/>
        <v>0</v>
      </c>
      <c r="E25" s="184"/>
      <c r="F25" s="184">
        <v>0</v>
      </c>
    </row>
    <row r="26" s="175" customFormat="1" ht="18.75" customHeight="1" spans="1:6">
      <c r="A26" s="185"/>
      <c r="B26" s="184"/>
      <c r="C26" s="156" t="s">
        <v>36</v>
      </c>
      <c r="D26" s="184">
        <f t="shared" si="0"/>
        <v>0</v>
      </c>
      <c r="E26" s="184">
        <v>0</v>
      </c>
      <c r="F26" s="184">
        <v>0</v>
      </c>
    </row>
    <row r="27" s="175" customFormat="1" ht="18.75" customHeight="1" spans="1:6">
      <c r="A27" s="185"/>
      <c r="B27" s="184"/>
      <c r="C27" s="156" t="s">
        <v>37</v>
      </c>
      <c r="D27" s="184">
        <f t="shared" si="0"/>
        <v>0</v>
      </c>
      <c r="E27" s="184">
        <v>0</v>
      </c>
      <c r="F27" s="184">
        <v>0</v>
      </c>
    </row>
    <row r="28" s="175" customFormat="1" ht="18.75" customHeight="1" spans="1:6">
      <c r="A28" s="185"/>
      <c r="B28" s="184"/>
      <c r="C28" s="156" t="s">
        <v>38</v>
      </c>
      <c r="D28" s="184">
        <f t="shared" si="0"/>
        <v>0</v>
      </c>
      <c r="E28" s="184">
        <v>0</v>
      </c>
      <c r="F28" s="184">
        <v>0</v>
      </c>
    </row>
    <row r="29" s="175" customFormat="1" ht="18.75" customHeight="1" spans="1:6">
      <c r="A29" s="185"/>
      <c r="B29" s="184"/>
      <c r="C29" s="156" t="s">
        <v>39</v>
      </c>
      <c r="D29" s="184">
        <f t="shared" si="0"/>
        <v>0</v>
      </c>
      <c r="E29" s="184">
        <v>0</v>
      </c>
      <c r="F29" s="184">
        <v>0</v>
      </c>
    </row>
    <row r="30" s="175" customFormat="1" ht="18.75" customHeight="1" spans="1:6">
      <c r="A30" s="185"/>
      <c r="B30" s="184"/>
      <c r="C30" s="156" t="s">
        <v>40</v>
      </c>
      <c r="D30" s="184">
        <f t="shared" si="0"/>
        <v>0</v>
      </c>
      <c r="E30" s="184">
        <v>0</v>
      </c>
      <c r="F30" s="184">
        <v>0</v>
      </c>
    </row>
    <row r="31" s="175" customFormat="1" ht="18.75" customHeight="1" spans="1:6">
      <c r="A31" s="185"/>
      <c r="B31" s="184"/>
      <c r="C31" s="156" t="s">
        <v>41</v>
      </c>
      <c r="D31" s="184">
        <f t="shared" si="0"/>
        <v>0</v>
      </c>
      <c r="E31" s="184">
        <v>0</v>
      </c>
      <c r="F31" s="184">
        <v>0</v>
      </c>
    </row>
    <row r="32" s="175" customFormat="1" ht="18.75" customHeight="1" spans="1:6">
      <c r="A32" s="185"/>
      <c r="B32" s="184"/>
      <c r="C32" s="156" t="s">
        <v>42</v>
      </c>
      <c r="D32" s="184">
        <f t="shared" si="0"/>
        <v>0</v>
      </c>
      <c r="E32" s="184">
        <v>0</v>
      </c>
      <c r="F32" s="184">
        <v>0</v>
      </c>
    </row>
    <row r="33" s="175" customFormat="1" ht="18.75" customHeight="1" spans="1:6">
      <c r="A33" s="186" t="s">
        <v>43</v>
      </c>
      <c r="B33" s="184">
        <v>1502.88</v>
      </c>
      <c r="C33" s="186" t="s">
        <v>44</v>
      </c>
      <c r="D33" s="184">
        <f t="shared" si="0"/>
        <v>1502.8846</v>
      </c>
      <c r="E33" s="184">
        <f>E6</f>
        <v>1502.8846</v>
      </c>
      <c r="F33" s="184">
        <f>F6</f>
        <v>0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354166666666667" right="0.471527777777778" top="0.984027777777778" bottom="0.984027777777778" header="0.511805555555556" footer="0.51180555555555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showGridLines="0" showZeros="0" topLeftCell="A10" workbookViewId="0">
      <selection activeCell="H7" sqref="H7"/>
    </sheetView>
  </sheetViews>
  <sheetFormatPr defaultColWidth="3.5" defaultRowHeight="14.25" outlineLevelCol="6"/>
  <cols>
    <col min="1" max="1" width="5.625" style="125" customWidth="1"/>
    <col min="2" max="2" width="5.75" style="162" customWidth="1"/>
    <col min="3" max="3" width="5.5" style="162" customWidth="1"/>
    <col min="4" max="4" width="43.25" style="163" customWidth="1"/>
    <col min="5" max="5" width="13.625" style="125" customWidth="1"/>
    <col min="6" max="6" width="13.25" style="125" customWidth="1"/>
    <col min="7" max="7" width="13.75" style="125" customWidth="1"/>
    <col min="8" max="254" width="9" style="125" customWidth="1"/>
    <col min="255" max="16384" width="3.5" style="125"/>
  </cols>
  <sheetData>
    <row r="1" customHeight="1" spans="1:2">
      <c r="A1" s="164" t="s">
        <v>45</v>
      </c>
      <c r="B1" s="164"/>
    </row>
    <row r="2" ht="25.5" customHeight="1" spans="1:7">
      <c r="A2" s="143" t="s">
        <v>46</v>
      </c>
      <c r="B2" s="165"/>
      <c r="C2" s="165"/>
      <c r="D2" s="165"/>
      <c r="E2" s="165"/>
      <c r="F2" s="165"/>
      <c r="G2" s="165"/>
    </row>
    <row r="3" ht="16.5" customHeight="1" spans="1:7">
      <c r="A3" s="144"/>
      <c r="B3" s="166"/>
      <c r="C3" s="166"/>
      <c r="D3" s="167"/>
      <c r="E3" s="144"/>
      <c r="F3" s="144"/>
      <c r="G3" s="145" t="s">
        <v>2</v>
      </c>
    </row>
    <row r="4" ht="19.5" customHeight="1" spans="1:7">
      <c r="A4" s="146" t="s">
        <v>47</v>
      </c>
      <c r="B4" s="146"/>
      <c r="C4" s="146"/>
      <c r="D4" s="168" t="s">
        <v>48</v>
      </c>
      <c r="E4" s="146" t="s">
        <v>7</v>
      </c>
      <c r="F4" s="146" t="s">
        <v>49</v>
      </c>
      <c r="G4" s="146" t="s">
        <v>50</v>
      </c>
    </row>
    <row r="5" ht="19.5" customHeight="1" spans="1:7">
      <c r="A5" s="146" t="s">
        <v>51</v>
      </c>
      <c r="B5" s="169" t="s">
        <v>52</v>
      </c>
      <c r="C5" s="169" t="s">
        <v>53</v>
      </c>
      <c r="D5" s="168"/>
      <c r="E5" s="146"/>
      <c r="F5" s="146"/>
      <c r="G5" s="146"/>
    </row>
    <row r="6" ht="19.5" customHeight="1" spans="1:7">
      <c r="A6" s="146" t="s">
        <v>54</v>
      </c>
      <c r="B6" s="169" t="s">
        <v>54</v>
      </c>
      <c r="C6" s="169" t="s">
        <v>54</v>
      </c>
      <c r="D6" s="168" t="s">
        <v>54</v>
      </c>
      <c r="E6" s="146">
        <v>1</v>
      </c>
      <c r="F6" s="146">
        <v>2</v>
      </c>
      <c r="G6" s="146">
        <v>3</v>
      </c>
    </row>
    <row r="7" ht="19.5" customHeight="1" spans="1:7">
      <c r="A7" s="170" t="s">
        <v>55</v>
      </c>
      <c r="B7" s="170"/>
      <c r="C7" s="170"/>
      <c r="D7" s="44" t="s">
        <v>56</v>
      </c>
      <c r="E7" s="152">
        <f>F7+G7</f>
        <v>1502.8794</v>
      </c>
      <c r="F7" s="152">
        <f>F8+F14+F15+F25+F26+F27+F33</f>
        <v>381.8794</v>
      </c>
      <c r="G7" s="152">
        <f>G9+G10+G11+G12+G19+G24</f>
        <v>1121</v>
      </c>
    </row>
    <row r="8" ht="21" customHeight="1" spans="1:7">
      <c r="A8" s="170" t="s">
        <v>55</v>
      </c>
      <c r="B8" s="170" t="s">
        <v>57</v>
      </c>
      <c r="C8" s="170" t="s">
        <v>58</v>
      </c>
      <c r="D8" s="171" t="s">
        <v>59</v>
      </c>
      <c r="E8" s="152"/>
      <c r="F8" s="152">
        <v>286.7186</v>
      </c>
      <c r="G8" s="152"/>
    </row>
    <row r="9" ht="21" customHeight="1" spans="1:7">
      <c r="A9" s="170"/>
      <c r="B9" s="170"/>
      <c r="C9" s="170" t="s">
        <v>60</v>
      </c>
      <c r="D9" s="171" t="s">
        <v>61</v>
      </c>
      <c r="E9" s="152"/>
      <c r="F9" s="152"/>
      <c r="G9" s="152">
        <v>126</v>
      </c>
    </row>
    <row r="10" ht="21" customHeight="1" spans="1:7">
      <c r="A10" s="170"/>
      <c r="B10" s="170"/>
      <c r="C10" s="170" t="s">
        <v>57</v>
      </c>
      <c r="D10" s="171" t="s">
        <v>62</v>
      </c>
      <c r="E10" s="152"/>
      <c r="F10" s="152"/>
      <c r="G10" s="152">
        <v>475</v>
      </c>
    </row>
    <row r="11" ht="21" customHeight="1" spans="1:7">
      <c r="A11" s="170"/>
      <c r="B11" s="170"/>
      <c r="C11" s="170" t="s">
        <v>63</v>
      </c>
      <c r="D11" s="171" t="s">
        <v>64</v>
      </c>
      <c r="E11" s="152"/>
      <c r="F11" s="152"/>
      <c r="G11" s="152">
        <v>50</v>
      </c>
    </row>
    <row r="12" ht="21" customHeight="1" spans="1:7">
      <c r="A12" s="170"/>
      <c r="B12" s="170"/>
      <c r="C12" s="170" t="s">
        <v>65</v>
      </c>
      <c r="D12" s="171" t="s">
        <v>66</v>
      </c>
      <c r="E12" s="152"/>
      <c r="F12" s="152"/>
      <c r="G12" s="152">
        <v>460</v>
      </c>
    </row>
    <row r="13" ht="21" customHeight="1" spans="1:7">
      <c r="A13" s="170"/>
      <c r="B13" s="170"/>
      <c r="C13" s="170"/>
      <c r="D13" s="171"/>
      <c r="E13" s="152"/>
      <c r="F13" s="152"/>
      <c r="G13" s="152"/>
    </row>
    <row r="14" ht="19.5" customHeight="1" spans="1:7">
      <c r="A14" s="170"/>
      <c r="B14" s="170" t="s">
        <v>67</v>
      </c>
      <c r="C14" s="170" t="s">
        <v>58</v>
      </c>
      <c r="D14" s="44" t="s">
        <v>68</v>
      </c>
      <c r="E14" s="152"/>
      <c r="F14" s="152">
        <v>17.0701</v>
      </c>
      <c r="G14" s="152"/>
    </row>
    <row r="15" ht="19.5" customHeight="1" spans="1:7">
      <c r="A15" s="170"/>
      <c r="B15" s="170" t="s">
        <v>69</v>
      </c>
      <c r="C15" s="170" t="s">
        <v>70</v>
      </c>
      <c r="D15" s="44" t="s">
        <v>71</v>
      </c>
      <c r="E15" s="152"/>
      <c r="F15" s="152">
        <v>8.5351</v>
      </c>
      <c r="G15" s="152"/>
    </row>
    <row r="16" ht="19.5" customHeight="1" spans="1:7">
      <c r="A16" s="170" t="s">
        <v>72</v>
      </c>
      <c r="B16" s="170"/>
      <c r="C16" s="170"/>
      <c r="D16" s="44" t="s">
        <v>73</v>
      </c>
      <c r="E16" s="152"/>
      <c r="F16" s="152"/>
      <c r="G16" s="152"/>
    </row>
    <row r="17" ht="19.5" customHeight="1" spans="1:7">
      <c r="A17" s="170"/>
      <c r="B17" s="170" t="s">
        <v>58</v>
      </c>
      <c r="C17" s="170"/>
      <c r="D17" s="44" t="s">
        <v>74</v>
      </c>
      <c r="E17" s="152"/>
      <c r="F17" s="152"/>
      <c r="G17" s="152"/>
    </row>
    <row r="18" ht="19.5" customHeight="1" spans="1:7">
      <c r="A18" s="170"/>
      <c r="B18" s="170"/>
      <c r="C18" s="170" t="s">
        <v>58</v>
      </c>
      <c r="D18" s="44" t="s">
        <v>75</v>
      </c>
      <c r="E18" s="152"/>
      <c r="F18" s="152"/>
      <c r="G18" s="152"/>
    </row>
    <row r="19" ht="19.5" customHeight="1" spans="1:7">
      <c r="A19" s="170"/>
      <c r="B19" s="170" t="s">
        <v>70</v>
      </c>
      <c r="C19" s="170" t="s">
        <v>76</v>
      </c>
      <c r="D19" s="44" t="s">
        <v>77</v>
      </c>
      <c r="E19" s="152"/>
      <c r="F19" s="152"/>
      <c r="G19" s="152">
        <v>5</v>
      </c>
    </row>
    <row r="20" ht="19.5" customHeight="1" spans="1:7">
      <c r="A20" s="170"/>
      <c r="B20" s="170"/>
      <c r="C20" s="170"/>
      <c r="D20" s="44" t="s">
        <v>78</v>
      </c>
      <c r="E20" s="152"/>
      <c r="F20" s="152"/>
      <c r="G20" s="152"/>
    </row>
    <row r="21" ht="19.5" customHeight="1" spans="1:7">
      <c r="A21" s="170" t="s">
        <v>79</v>
      </c>
      <c r="B21" s="170"/>
      <c r="C21" s="170"/>
      <c r="D21" s="44" t="s">
        <v>80</v>
      </c>
      <c r="E21" s="152"/>
      <c r="F21" s="152"/>
      <c r="G21" s="152"/>
    </row>
    <row r="22" ht="19.5" customHeight="1" spans="1:7">
      <c r="A22" s="170"/>
      <c r="B22" s="170" t="s">
        <v>58</v>
      </c>
      <c r="C22" s="170"/>
      <c r="D22" s="44" t="s">
        <v>81</v>
      </c>
      <c r="E22" s="152"/>
      <c r="F22" s="152"/>
      <c r="G22" s="152"/>
    </row>
    <row r="23" ht="19.5" customHeight="1" spans="1:7">
      <c r="A23" s="170"/>
      <c r="B23" s="170"/>
      <c r="C23" s="170" t="s">
        <v>58</v>
      </c>
      <c r="D23" s="44" t="s">
        <v>82</v>
      </c>
      <c r="E23" s="152"/>
      <c r="F23" s="152"/>
      <c r="G23" s="152"/>
    </row>
    <row r="24" ht="19.5" customHeight="1" spans="1:7">
      <c r="A24" s="170"/>
      <c r="B24" s="170" t="s">
        <v>76</v>
      </c>
      <c r="C24" s="170" t="s">
        <v>76</v>
      </c>
      <c r="D24" s="44" t="s">
        <v>83</v>
      </c>
      <c r="E24" s="152"/>
      <c r="F24" s="152"/>
      <c r="G24" s="152">
        <v>5</v>
      </c>
    </row>
    <row r="25" ht="19.5" customHeight="1" spans="1:7">
      <c r="A25" s="170" t="s">
        <v>84</v>
      </c>
      <c r="B25" s="170" t="s">
        <v>85</v>
      </c>
      <c r="C25" s="170" t="s">
        <v>85</v>
      </c>
      <c r="D25" s="44" t="s">
        <v>86</v>
      </c>
      <c r="E25" s="152"/>
      <c r="F25" s="152">
        <v>42.6753</v>
      </c>
      <c r="G25" s="152"/>
    </row>
    <row r="26" ht="19.5" customHeight="1" spans="1:7">
      <c r="A26" s="170"/>
      <c r="B26" s="170" t="s">
        <v>87</v>
      </c>
      <c r="C26" s="170" t="s">
        <v>60</v>
      </c>
      <c r="D26" s="44" t="s">
        <v>88</v>
      </c>
      <c r="E26" s="152"/>
      <c r="F26" s="152">
        <v>0.4268</v>
      </c>
      <c r="G26" s="152"/>
    </row>
    <row r="27" ht="12.75" customHeight="1" spans="1:7">
      <c r="A27" s="170"/>
      <c r="B27" s="170"/>
      <c r="C27" s="170" t="s">
        <v>70</v>
      </c>
      <c r="D27" s="44" t="s">
        <v>89</v>
      </c>
      <c r="E27" s="152"/>
      <c r="F27" s="152">
        <v>0.8535</v>
      </c>
      <c r="G27" s="152"/>
    </row>
    <row r="28" ht="19.5" hidden="1" customHeight="1" spans="1:7">
      <c r="A28" s="170"/>
      <c r="B28" s="170"/>
      <c r="C28" s="170"/>
      <c r="D28" s="44" t="s">
        <v>78</v>
      </c>
      <c r="E28" s="152"/>
      <c r="F28" s="152"/>
      <c r="G28" s="152"/>
    </row>
    <row r="29" ht="19.5" hidden="1" customHeight="1" spans="1:7">
      <c r="A29" s="170"/>
      <c r="B29" s="170"/>
      <c r="C29" s="170"/>
      <c r="D29" s="44" t="s">
        <v>78</v>
      </c>
      <c r="E29" s="152"/>
      <c r="F29" s="152"/>
      <c r="G29" s="152"/>
    </row>
    <row r="30" ht="19.5" customHeight="1" spans="1:7">
      <c r="A30" s="170" t="s">
        <v>90</v>
      </c>
      <c r="B30" s="170"/>
      <c r="C30" s="170"/>
      <c r="D30" s="44" t="s">
        <v>91</v>
      </c>
      <c r="E30" s="152"/>
      <c r="F30" s="152"/>
      <c r="G30" s="152"/>
    </row>
    <row r="31" ht="18.75" customHeight="1" spans="1:7">
      <c r="A31" s="170"/>
      <c r="B31" s="170" t="s">
        <v>58</v>
      </c>
      <c r="C31" s="170"/>
      <c r="D31" s="44" t="s">
        <v>92</v>
      </c>
      <c r="E31" s="152"/>
      <c r="F31" s="152"/>
      <c r="G31" s="152"/>
    </row>
    <row r="32" ht="0.75" hidden="1" customHeight="1" spans="1:7">
      <c r="A32" s="170" t="s">
        <v>93</v>
      </c>
      <c r="B32" s="170" t="s">
        <v>93</v>
      </c>
      <c r="C32" s="170" t="s">
        <v>58</v>
      </c>
      <c r="D32" s="44" t="s">
        <v>94</v>
      </c>
      <c r="E32" s="152"/>
      <c r="F32" s="152"/>
      <c r="G32" s="152"/>
    </row>
    <row r="33" ht="19.5" customHeight="1" spans="1:7">
      <c r="A33" s="172"/>
      <c r="B33" s="173" t="s">
        <v>95</v>
      </c>
      <c r="C33" s="173" t="s">
        <v>96</v>
      </c>
      <c r="D33" s="44" t="s">
        <v>97</v>
      </c>
      <c r="E33" s="172"/>
      <c r="F33" s="172">
        <v>25.6</v>
      </c>
      <c r="G33" s="172"/>
    </row>
    <row r="34" ht="19.5" customHeight="1" spans="1:7">
      <c r="A34" s="172"/>
      <c r="B34" s="174"/>
      <c r="C34" s="174"/>
      <c r="D34" s="44" t="s">
        <v>78</v>
      </c>
      <c r="E34" s="172"/>
      <c r="F34" s="172"/>
      <c r="G34" s="172"/>
    </row>
    <row r="35" ht="19.5" customHeight="1" spans="1:7">
      <c r="A35" s="170">
        <v>222</v>
      </c>
      <c r="B35" s="170"/>
      <c r="C35" s="170"/>
      <c r="D35" s="44" t="s">
        <v>98</v>
      </c>
      <c r="E35" s="152"/>
      <c r="F35" s="152"/>
      <c r="G35" s="152"/>
    </row>
    <row r="36" ht="19.5" customHeight="1" spans="1:7">
      <c r="A36" s="170"/>
      <c r="B36" s="170" t="s">
        <v>58</v>
      </c>
      <c r="C36" s="170"/>
      <c r="D36" s="44" t="s">
        <v>99</v>
      </c>
      <c r="E36" s="152"/>
      <c r="F36" s="152"/>
      <c r="G36" s="152"/>
    </row>
    <row r="37" ht="19.5" customHeight="1" spans="1:7">
      <c r="A37" s="170"/>
      <c r="B37" s="170"/>
      <c r="C37" s="170" t="s">
        <v>58</v>
      </c>
      <c r="D37" s="44" t="s">
        <v>82</v>
      </c>
      <c r="E37" s="152"/>
      <c r="F37" s="152"/>
      <c r="G37" s="152"/>
    </row>
    <row r="38" ht="19.5" customHeight="1" spans="1:7">
      <c r="A38" s="172"/>
      <c r="B38" s="174"/>
      <c r="C38" s="174"/>
      <c r="D38" s="44" t="s">
        <v>78</v>
      </c>
      <c r="E38" s="172"/>
      <c r="F38" s="172"/>
      <c r="G38" s="172"/>
    </row>
    <row r="39" ht="19.5" customHeight="1" spans="1:7">
      <c r="A39" s="172"/>
      <c r="B39" s="174"/>
      <c r="C39" s="174"/>
      <c r="D39" s="44" t="s">
        <v>78</v>
      </c>
      <c r="E39" s="172"/>
      <c r="F39" s="172"/>
      <c r="G39" s="17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scale="8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showGridLines="0" showZeros="0" topLeftCell="A7" workbookViewId="0">
      <selection activeCell="H14" sqref="H14"/>
    </sheetView>
  </sheetViews>
  <sheetFormatPr defaultColWidth="9" defaultRowHeight="14.25" outlineLevelCol="4"/>
  <cols>
    <col min="1" max="1" width="12.25" style="124" customWidth="1"/>
    <col min="2" max="2" width="26.125" style="124" customWidth="1"/>
    <col min="3" max="5" width="14.375" style="124" customWidth="1"/>
    <col min="6" max="16384" width="9" style="124"/>
  </cols>
  <sheetData>
    <row r="1" customHeight="1" spans="1:1">
      <c r="A1" s="158" t="s">
        <v>100</v>
      </c>
    </row>
    <row r="2" ht="18" customHeight="1" spans="1:5">
      <c r="A2" s="159" t="s">
        <v>101</v>
      </c>
      <c r="B2" s="159"/>
      <c r="C2" s="159"/>
      <c r="D2" s="159"/>
      <c r="E2" s="159"/>
    </row>
    <row r="3" ht="18" customHeight="1" spans="1:5">
      <c r="A3" s="160"/>
      <c r="B3" s="160"/>
      <c r="C3" s="160"/>
      <c r="D3" s="160"/>
      <c r="E3" s="161" t="s">
        <v>2</v>
      </c>
    </row>
    <row r="4" ht="25.5" customHeight="1" spans="1:5">
      <c r="A4" s="151" t="s">
        <v>102</v>
      </c>
      <c r="B4" s="151"/>
      <c r="C4" s="151" t="s">
        <v>103</v>
      </c>
      <c r="D4" s="151"/>
      <c r="E4" s="151"/>
    </row>
    <row r="5" ht="24.75" customHeight="1" spans="1:5">
      <c r="A5" s="151" t="s">
        <v>47</v>
      </c>
      <c r="B5" s="151" t="s">
        <v>48</v>
      </c>
      <c r="C5" s="151" t="s">
        <v>7</v>
      </c>
      <c r="D5" s="151" t="s">
        <v>104</v>
      </c>
      <c r="E5" s="151" t="s">
        <v>105</v>
      </c>
    </row>
    <row r="6" ht="13.5" spans="1:5">
      <c r="A6" s="44"/>
      <c r="B6" s="44" t="s">
        <v>7</v>
      </c>
      <c r="C6" s="152">
        <f>D6+E6</f>
        <v>381.88</v>
      </c>
      <c r="D6" s="152">
        <v>320.43</v>
      </c>
      <c r="E6" s="152">
        <v>61.45</v>
      </c>
    </row>
    <row r="7" ht="13.5" spans="1:5">
      <c r="A7" s="44">
        <v>301</v>
      </c>
      <c r="B7" s="44" t="s">
        <v>106</v>
      </c>
      <c r="C7" s="152">
        <v>270.59</v>
      </c>
      <c r="D7" s="152">
        <v>270.59</v>
      </c>
      <c r="E7" s="152"/>
    </row>
    <row r="8" ht="13.5" spans="1:5">
      <c r="A8" s="44">
        <v>30101</v>
      </c>
      <c r="B8" s="44" t="s">
        <v>107</v>
      </c>
      <c r="C8" s="152">
        <v>125.88</v>
      </c>
      <c r="D8" s="152">
        <v>125.8767</v>
      </c>
      <c r="E8" s="152"/>
    </row>
    <row r="9" ht="13.5" spans="1:5">
      <c r="A9" s="44">
        <v>30102</v>
      </c>
      <c r="B9" s="44" t="s">
        <v>108</v>
      </c>
      <c r="C9" s="152">
        <v>75.15</v>
      </c>
      <c r="D9" s="152">
        <v>75.15</v>
      </c>
      <c r="E9" s="152"/>
    </row>
    <row r="10" ht="13.5" spans="1:5">
      <c r="A10" s="44">
        <v>30103</v>
      </c>
      <c r="B10" s="44" t="s">
        <v>109</v>
      </c>
      <c r="C10" s="152"/>
      <c r="D10" s="152"/>
      <c r="E10" s="152"/>
    </row>
    <row r="11" ht="13.5" spans="1:5">
      <c r="A11" s="44">
        <v>30106</v>
      </c>
      <c r="B11" s="44" t="s">
        <v>110</v>
      </c>
      <c r="C11" s="152"/>
      <c r="D11" s="152"/>
      <c r="E11" s="152"/>
    </row>
    <row r="12" ht="13.5" spans="1:5">
      <c r="A12" s="44">
        <v>30107</v>
      </c>
      <c r="B12" s="44" t="s">
        <v>111</v>
      </c>
      <c r="C12" s="152"/>
      <c r="D12" s="152"/>
      <c r="E12" s="152"/>
    </row>
    <row r="13" ht="13.5" spans="1:5">
      <c r="A13" s="44">
        <v>30108</v>
      </c>
      <c r="B13" s="44" t="s">
        <v>112</v>
      </c>
      <c r="C13" s="152">
        <v>42.6753</v>
      </c>
      <c r="D13" s="152">
        <v>42.6753</v>
      </c>
      <c r="E13" s="152"/>
    </row>
    <row r="14" ht="13.5" spans="1:5">
      <c r="A14" s="44">
        <v>30109</v>
      </c>
      <c r="B14" s="44" t="s">
        <v>113</v>
      </c>
      <c r="C14" s="152"/>
      <c r="D14" s="152"/>
      <c r="E14" s="152"/>
    </row>
    <row r="15" ht="13.5" spans="1:5">
      <c r="A15" s="44">
        <v>30110</v>
      </c>
      <c r="B15" s="44" t="s">
        <v>114</v>
      </c>
      <c r="C15" s="152"/>
      <c r="D15" s="152"/>
      <c r="E15" s="152"/>
    </row>
    <row r="16" ht="13.5" spans="1:5">
      <c r="A16" s="44">
        <v>30111</v>
      </c>
      <c r="B16" s="44" t="s">
        <v>115</v>
      </c>
      <c r="C16" s="152">
        <v>26.88</v>
      </c>
      <c r="D16" s="152">
        <v>26.88</v>
      </c>
      <c r="E16" s="152"/>
    </row>
    <row r="17" ht="13.5" spans="1:5">
      <c r="A17" s="44">
        <v>30112</v>
      </c>
      <c r="B17" s="44" t="s">
        <v>116</v>
      </c>
      <c r="C17" s="152"/>
      <c r="D17" s="152"/>
      <c r="E17" s="152"/>
    </row>
    <row r="18" ht="13.5" spans="1:5">
      <c r="A18" s="44">
        <v>30113</v>
      </c>
      <c r="B18" s="44" t="s">
        <v>117</v>
      </c>
      <c r="C18" s="152"/>
      <c r="D18" s="152"/>
      <c r="E18" s="152"/>
    </row>
    <row r="19" ht="13.5" spans="1:5">
      <c r="A19" s="44">
        <v>30114</v>
      </c>
      <c r="B19" s="44" t="s">
        <v>118</v>
      </c>
      <c r="C19" s="152"/>
      <c r="D19" s="152"/>
      <c r="E19" s="152"/>
    </row>
    <row r="20" ht="13.5" spans="1:5">
      <c r="A20" s="44">
        <v>30199</v>
      </c>
      <c r="B20" s="44" t="s">
        <v>119</v>
      </c>
      <c r="C20" s="152"/>
      <c r="D20" s="152"/>
      <c r="E20" s="152"/>
    </row>
    <row r="21" ht="13.5" spans="1:5">
      <c r="A21" s="44">
        <v>302</v>
      </c>
      <c r="B21" s="44" t="s">
        <v>120</v>
      </c>
      <c r="C21" s="152">
        <f>D21+E21</f>
        <v>85.6855</v>
      </c>
      <c r="D21" s="152">
        <v>24.24</v>
      </c>
      <c r="E21" s="152">
        <v>61.4455</v>
      </c>
    </row>
    <row r="22" ht="13.5" spans="1:5">
      <c r="A22" s="44">
        <v>30201</v>
      </c>
      <c r="B22" s="44" t="s">
        <v>121</v>
      </c>
      <c r="C22" s="152">
        <v>30</v>
      </c>
      <c r="D22" s="152"/>
      <c r="E22" s="152">
        <v>30</v>
      </c>
    </row>
    <row r="23" ht="13.5" spans="1:5">
      <c r="A23" s="44">
        <v>30202</v>
      </c>
      <c r="B23" s="44" t="s">
        <v>122</v>
      </c>
      <c r="C23" s="152">
        <v>5.45</v>
      </c>
      <c r="D23" s="152"/>
      <c r="E23" s="152">
        <v>5.45</v>
      </c>
    </row>
    <row r="24" ht="13.5" spans="1:5">
      <c r="A24" s="44">
        <v>30203</v>
      </c>
      <c r="B24" s="44" t="s">
        <v>123</v>
      </c>
      <c r="C24" s="152"/>
      <c r="D24" s="152"/>
      <c r="E24" s="152"/>
    </row>
    <row r="25" ht="13.5" spans="1:5">
      <c r="A25" s="44">
        <v>30204</v>
      </c>
      <c r="B25" s="44" t="s">
        <v>124</v>
      </c>
      <c r="C25" s="152"/>
      <c r="D25" s="152"/>
      <c r="E25" s="152"/>
    </row>
    <row r="26" ht="13.5" spans="1:5">
      <c r="A26" s="44">
        <v>30205</v>
      </c>
      <c r="B26" s="44" t="s">
        <v>125</v>
      </c>
      <c r="C26" s="152"/>
      <c r="D26" s="152"/>
      <c r="E26" s="152"/>
    </row>
    <row r="27" ht="13.5" spans="1:5">
      <c r="A27" s="44">
        <v>30206</v>
      </c>
      <c r="B27" s="44" t="s">
        <v>126</v>
      </c>
      <c r="C27" s="152"/>
      <c r="D27" s="152"/>
      <c r="E27" s="152"/>
    </row>
    <row r="28" ht="13.5" spans="1:5">
      <c r="A28" s="44">
        <v>30207</v>
      </c>
      <c r="B28" s="44" t="s">
        <v>127</v>
      </c>
      <c r="C28" s="152"/>
      <c r="D28" s="152"/>
      <c r="E28" s="152"/>
    </row>
    <row r="29" ht="13.5" spans="1:5">
      <c r="A29" s="44">
        <v>30208</v>
      </c>
      <c r="B29" s="44" t="s">
        <v>128</v>
      </c>
      <c r="C29" s="152"/>
      <c r="D29" s="152"/>
      <c r="E29" s="152"/>
    </row>
    <row r="30" ht="13.5" spans="1:5">
      <c r="A30" s="44">
        <v>30209</v>
      </c>
      <c r="B30" s="44" t="s">
        <v>129</v>
      </c>
      <c r="C30" s="152"/>
      <c r="D30" s="152"/>
      <c r="E30" s="152"/>
    </row>
    <row r="31" ht="13.5" spans="1:5">
      <c r="A31" s="44">
        <v>30211</v>
      </c>
      <c r="B31" s="44" t="s">
        <v>130</v>
      </c>
      <c r="C31" s="152">
        <v>20</v>
      </c>
      <c r="D31" s="152"/>
      <c r="E31" s="152">
        <v>20</v>
      </c>
    </row>
    <row r="32" ht="13.5" spans="1:5">
      <c r="A32" s="44">
        <v>30212</v>
      </c>
      <c r="B32" s="44" t="s">
        <v>131</v>
      </c>
      <c r="C32" s="152"/>
      <c r="D32" s="152"/>
      <c r="E32" s="152"/>
    </row>
    <row r="33" ht="13.5" spans="1:5">
      <c r="A33" s="44">
        <v>30213</v>
      </c>
      <c r="B33" s="44" t="s">
        <v>132</v>
      </c>
      <c r="C33" s="152">
        <v>6</v>
      </c>
      <c r="D33" s="152"/>
      <c r="E33" s="152">
        <v>6</v>
      </c>
    </row>
    <row r="34" ht="13.5" spans="1:5">
      <c r="A34" s="44">
        <v>30214</v>
      </c>
      <c r="B34" s="44" t="s">
        <v>133</v>
      </c>
      <c r="C34" s="152"/>
      <c r="D34" s="152"/>
      <c r="E34" s="152"/>
    </row>
    <row r="35" ht="13.5" spans="1:5">
      <c r="A35" s="44">
        <v>30215</v>
      </c>
      <c r="B35" s="44" t="s">
        <v>134</v>
      </c>
      <c r="C35" s="152"/>
      <c r="D35" s="152"/>
      <c r="E35" s="152"/>
    </row>
    <row r="36" ht="13.5" spans="1:5">
      <c r="A36" s="44">
        <v>30216</v>
      </c>
      <c r="B36" s="44" t="s">
        <v>135</v>
      </c>
      <c r="C36" s="152"/>
      <c r="D36" s="152"/>
      <c r="E36" s="152"/>
    </row>
    <row r="37" ht="13.5" spans="1:5">
      <c r="A37" s="44">
        <v>30217</v>
      </c>
      <c r="B37" s="44" t="s">
        <v>136</v>
      </c>
      <c r="C37" s="152"/>
      <c r="D37" s="152"/>
      <c r="E37" s="152"/>
    </row>
    <row r="38" ht="13.5" spans="1:5">
      <c r="A38" s="44">
        <v>30218</v>
      </c>
      <c r="B38" s="44" t="s">
        <v>137</v>
      </c>
      <c r="C38" s="152"/>
      <c r="D38" s="152"/>
      <c r="E38" s="152"/>
    </row>
    <row r="39" ht="13.5" spans="1:5">
      <c r="A39" s="44">
        <v>30224</v>
      </c>
      <c r="B39" s="44" t="s">
        <v>138</v>
      </c>
      <c r="C39" s="152"/>
      <c r="D39" s="152"/>
      <c r="E39" s="152"/>
    </row>
    <row r="40" ht="13.5" spans="1:5">
      <c r="A40" s="44">
        <v>30225</v>
      </c>
      <c r="B40" s="44" t="s">
        <v>139</v>
      </c>
      <c r="C40" s="152"/>
      <c r="D40" s="152"/>
      <c r="E40" s="152"/>
    </row>
    <row r="41" ht="13.5" spans="1:5">
      <c r="A41" s="44">
        <v>30226</v>
      </c>
      <c r="B41" s="44" t="s">
        <v>140</v>
      </c>
      <c r="C41" s="152"/>
      <c r="D41" s="152"/>
      <c r="E41" s="152"/>
    </row>
    <row r="42" ht="13.5" spans="1:5">
      <c r="A42" s="44">
        <v>30227</v>
      </c>
      <c r="B42" s="44" t="s">
        <v>141</v>
      </c>
      <c r="C42" s="152"/>
      <c r="D42" s="152"/>
      <c r="E42" s="152"/>
    </row>
    <row r="43" ht="13.5" spans="1:5">
      <c r="A43" s="44">
        <v>30228</v>
      </c>
      <c r="B43" s="44" t="s">
        <v>142</v>
      </c>
      <c r="C43" s="152"/>
      <c r="D43" s="152"/>
      <c r="E43" s="152"/>
    </row>
    <row r="44" ht="13.5" spans="1:5">
      <c r="A44" s="44">
        <v>30229</v>
      </c>
      <c r="B44" s="44" t="s">
        <v>143</v>
      </c>
      <c r="C44" s="152"/>
      <c r="D44" s="152"/>
      <c r="E44" s="152"/>
    </row>
    <row r="45" ht="13.5" spans="1:5">
      <c r="A45" s="44">
        <v>30231</v>
      </c>
      <c r="B45" s="44" t="s">
        <v>144</v>
      </c>
      <c r="C45" s="152"/>
      <c r="D45" s="152"/>
      <c r="E45" s="152"/>
    </row>
    <row r="46" ht="13.5" spans="1:5">
      <c r="A46" s="44">
        <v>30239</v>
      </c>
      <c r="B46" s="44" t="s">
        <v>145</v>
      </c>
      <c r="C46" s="152">
        <v>24.24</v>
      </c>
      <c r="D46" s="152">
        <v>24.24</v>
      </c>
      <c r="E46" s="152"/>
    </row>
    <row r="47" ht="13.5" spans="1:5">
      <c r="A47" s="44">
        <v>30240</v>
      </c>
      <c r="B47" s="44" t="s">
        <v>146</v>
      </c>
      <c r="C47" s="152"/>
      <c r="D47" s="152"/>
      <c r="E47" s="152"/>
    </row>
    <row r="48" ht="13.5" spans="1:5">
      <c r="A48" s="44">
        <v>30299</v>
      </c>
      <c r="B48" s="44" t="s">
        <v>147</v>
      </c>
      <c r="C48" s="152"/>
      <c r="D48" s="152"/>
      <c r="E48" s="152"/>
    </row>
    <row r="49" ht="13.5" spans="1:5">
      <c r="A49" s="44">
        <v>303</v>
      </c>
      <c r="B49" s="44" t="s">
        <v>148</v>
      </c>
      <c r="C49" s="152">
        <v>25.6</v>
      </c>
      <c r="D49" s="152">
        <v>25.6</v>
      </c>
      <c r="E49" s="152"/>
    </row>
    <row r="50" ht="13.5" spans="1:5">
      <c r="A50" s="44">
        <v>30301</v>
      </c>
      <c r="B50" s="44" t="s">
        <v>149</v>
      </c>
      <c r="C50" s="152"/>
      <c r="D50" s="152"/>
      <c r="E50" s="152"/>
    </row>
    <row r="51" ht="13.5" spans="1:5">
      <c r="A51" s="44">
        <v>30302</v>
      </c>
      <c r="B51" s="44" t="s">
        <v>150</v>
      </c>
      <c r="C51" s="152"/>
      <c r="D51" s="152"/>
      <c r="E51" s="152"/>
    </row>
    <row r="52" ht="13.5" spans="1:5">
      <c r="A52" s="44">
        <v>30303</v>
      </c>
      <c r="B52" s="44" t="s">
        <v>151</v>
      </c>
      <c r="C52" s="152"/>
      <c r="D52" s="152"/>
      <c r="E52" s="152"/>
    </row>
    <row r="53" ht="13.5" spans="1:5">
      <c r="A53" s="44">
        <v>30304</v>
      </c>
      <c r="B53" s="44" t="s">
        <v>152</v>
      </c>
      <c r="C53" s="152"/>
      <c r="D53" s="152"/>
      <c r="E53" s="152"/>
    </row>
    <row r="54" ht="13.5" spans="1:5">
      <c r="A54" s="44">
        <v>30305</v>
      </c>
      <c r="B54" s="44" t="s">
        <v>153</v>
      </c>
      <c r="C54" s="152"/>
      <c r="D54" s="152"/>
      <c r="E54" s="152"/>
    </row>
    <row r="55" ht="13.5" spans="1:5">
      <c r="A55" s="44">
        <v>30306</v>
      </c>
      <c r="B55" s="44" t="s">
        <v>154</v>
      </c>
      <c r="C55" s="152"/>
      <c r="D55" s="152"/>
      <c r="E55" s="152"/>
    </row>
    <row r="56" ht="13.5" spans="1:5">
      <c r="A56" s="44">
        <v>30307</v>
      </c>
      <c r="B56" s="44" t="s">
        <v>118</v>
      </c>
      <c r="C56" s="152"/>
      <c r="D56" s="152"/>
      <c r="E56" s="152"/>
    </row>
    <row r="57" ht="13.5" spans="1:5">
      <c r="A57" s="44">
        <v>30308</v>
      </c>
      <c r="B57" s="44" t="s">
        <v>155</v>
      </c>
      <c r="C57" s="152"/>
      <c r="D57" s="152"/>
      <c r="E57" s="152"/>
    </row>
    <row r="58" ht="13.5" spans="1:5">
      <c r="A58" s="44">
        <v>30309</v>
      </c>
      <c r="B58" s="44" t="s">
        <v>156</v>
      </c>
      <c r="C58" s="152"/>
      <c r="D58" s="152"/>
      <c r="E58" s="152"/>
    </row>
    <row r="59" ht="13.5" spans="1:5">
      <c r="A59" s="44">
        <v>30310</v>
      </c>
      <c r="B59" s="44" t="s">
        <v>157</v>
      </c>
      <c r="C59" s="152"/>
      <c r="D59" s="152"/>
      <c r="E59" s="152"/>
    </row>
    <row r="60" ht="13.5" spans="1:5">
      <c r="A60" s="44">
        <v>30311</v>
      </c>
      <c r="B60" s="44" t="s">
        <v>97</v>
      </c>
      <c r="C60" s="152">
        <v>25.6</v>
      </c>
      <c r="D60" s="152">
        <v>25.6</v>
      </c>
      <c r="E60" s="152"/>
    </row>
    <row r="61" ht="13.5" spans="1:5">
      <c r="A61" s="44">
        <v>30399</v>
      </c>
      <c r="B61" s="44" t="s">
        <v>158</v>
      </c>
      <c r="C61" s="152"/>
      <c r="D61" s="152"/>
      <c r="E61" s="152"/>
    </row>
    <row r="62" ht="13.5" spans="1:5">
      <c r="A62" s="44">
        <v>304</v>
      </c>
      <c r="B62" s="44" t="s">
        <v>159</v>
      </c>
      <c r="C62" s="152"/>
      <c r="D62" s="152"/>
      <c r="E62" s="152"/>
    </row>
    <row r="63" ht="13.5" spans="1:5">
      <c r="A63" s="44">
        <v>30401</v>
      </c>
      <c r="B63" s="44" t="s">
        <v>160</v>
      </c>
      <c r="C63" s="152"/>
      <c r="D63" s="152"/>
      <c r="E63" s="152"/>
    </row>
    <row r="64" ht="13.5" spans="1:5">
      <c r="A64" s="44">
        <v>30402</v>
      </c>
      <c r="B64" s="44" t="s">
        <v>161</v>
      </c>
      <c r="C64" s="152"/>
      <c r="D64" s="152"/>
      <c r="E64" s="152"/>
    </row>
    <row r="65" ht="13.5" spans="1:5">
      <c r="A65" s="44">
        <v>30403</v>
      </c>
      <c r="B65" s="44" t="s">
        <v>162</v>
      </c>
      <c r="C65" s="152"/>
      <c r="D65" s="152"/>
      <c r="E65" s="152"/>
    </row>
    <row r="66" ht="13.5" spans="1:5">
      <c r="A66" s="44">
        <v>305</v>
      </c>
      <c r="B66" s="44" t="s">
        <v>163</v>
      </c>
      <c r="C66" s="152"/>
      <c r="D66" s="152"/>
      <c r="E66" s="152"/>
    </row>
    <row r="67" ht="13.5" spans="1:5">
      <c r="A67" s="44">
        <v>30501</v>
      </c>
      <c r="B67" s="44" t="s">
        <v>164</v>
      </c>
      <c r="C67" s="152"/>
      <c r="D67" s="152"/>
      <c r="E67" s="152"/>
    </row>
    <row r="68" ht="13.5" spans="1:5">
      <c r="A68" s="44">
        <v>30502</v>
      </c>
      <c r="B68" s="44" t="s">
        <v>165</v>
      </c>
      <c r="C68" s="152"/>
      <c r="D68" s="152"/>
      <c r="E68" s="152"/>
    </row>
    <row r="69" ht="13.5" spans="1:5">
      <c r="A69" s="44">
        <v>307</v>
      </c>
      <c r="B69" s="44" t="s">
        <v>166</v>
      </c>
      <c r="C69" s="152"/>
      <c r="D69" s="152"/>
      <c r="E69" s="152"/>
    </row>
    <row r="70" ht="13.5" spans="1:5">
      <c r="A70" s="44">
        <v>30701</v>
      </c>
      <c r="B70" s="44" t="s">
        <v>167</v>
      </c>
      <c r="C70" s="152"/>
      <c r="D70" s="152"/>
      <c r="E70" s="152"/>
    </row>
    <row r="71" ht="13.5" spans="1:5">
      <c r="A71" s="44">
        <v>30702</v>
      </c>
      <c r="B71" s="44" t="s">
        <v>168</v>
      </c>
      <c r="C71" s="152"/>
      <c r="D71" s="152"/>
      <c r="E71" s="152"/>
    </row>
    <row r="72" ht="13.5" spans="1:5">
      <c r="A72" s="44">
        <v>30703</v>
      </c>
      <c r="B72" s="44" t="s">
        <v>169</v>
      </c>
      <c r="C72" s="152"/>
      <c r="D72" s="152"/>
      <c r="E72" s="152"/>
    </row>
    <row r="73" ht="13.5" spans="1:5">
      <c r="A73" s="44">
        <v>30704</v>
      </c>
      <c r="B73" s="44" t="s">
        <v>170</v>
      </c>
      <c r="C73" s="152"/>
      <c r="D73" s="152"/>
      <c r="E73" s="152"/>
    </row>
    <row r="74" ht="13.5" spans="1:5">
      <c r="A74" s="44">
        <v>309</v>
      </c>
      <c r="B74" s="44" t="s">
        <v>171</v>
      </c>
      <c r="C74" s="152"/>
      <c r="D74" s="152"/>
      <c r="E74" s="152"/>
    </row>
    <row r="75" ht="13.5" spans="1:5">
      <c r="A75" s="44">
        <v>30901</v>
      </c>
      <c r="B75" s="44" t="s">
        <v>172</v>
      </c>
      <c r="C75" s="152"/>
      <c r="D75" s="152"/>
      <c r="E75" s="152"/>
    </row>
    <row r="76" ht="13.5" spans="1:5">
      <c r="A76" s="44" t="s">
        <v>78</v>
      </c>
      <c r="B76" s="44" t="s">
        <v>78</v>
      </c>
      <c r="C76" s="152"/>
      <c r="D76" s="152"/>
      <c r="E76" s="152"/>
    </row>
    <row r="77" ht="13.5" spans="1:5">
      <c r="A77" s="44" t="s">
        <v>78</v>
      </c>
      <c r="B77" s="44" t="s">
        <v>78</v>
      </c>
      <c r="C77" s="152"/>
      <c r="D77" s="152"/>
      <c r="E77" s="152"/>
    </row>
    <row r="78" ht="13.5" spans="1:5">
      <c r="A78" s="44" t="s">
        <v>78</v>
      </c>
      <c r="B78" s="44" t="s">
        <v>78</v>
      </c>
      <c r="C78" s="152"/>
      <c r="D78" s="152"/>
      <c r="E78" s="152"/>
    </row>
    <row r="79" ht="13.5" spans="1:5">
      <c r="A79" s="44">
        <v>30999</v>
      </c>
      <c r="B79" s="44" t="s">
        <v>173</v>
      </c>
      <c r="C79" s="152"/>
      <c r="D79" s="152"/>
      <c r="E79" s="152"/>
    </row>
    <row r="80" ht="13.5" spans="1:5">
      <c r="A80" s="44">
        <v>310</v>
      </c>
      <c r="B80" s="44" t="s">
        <v>174</v>
      </c>
      <c r="C80" s="152"/>
      <c r="D80" s="152"/>
      <c r="E80" s="152"/>
    </row>
    <row r="81" ht="13.5" spans="1:5">
      <c r="A81" s="44">
        <v>31001</v>
      </c>
      <c r="B81" s="44" t="s">
        <v>175</v>
      </c>
      <c r="C81" s="152"/>
      <c r="D81" s="152"/>
      <c r="E81" s="152"/>
    </row>
    <row r="82" ht="13.5" spans="1:5">
      <c r="A82" s="44" t="s">
        <v>78</v>
      </c>
      <c r="B82" s="44" t="s">
        <v>78</v>
      </c>
      <c r="C82" s="152"/>
      <c r="D82" s="152"/>
      <c r="E82" s="152"/>
    </row>
    <row r="83" ht="13.5" spans="1:5">
      <c r="A83" s="44" t="s">
        <v>78</v>
      </c>
      <c r="B83" s="44" t="s">
        <v>78</v>
      </c>
      <c r="C83" s="152"/>
      <c r="D83" s="152"/>
      <c r="E83" s="152"/>
    </row>
    <row r="84" ht="13.5" spans="1:5">
      <c r="A84" s="44" t="s">
        <v>78</v>
      </c>
      <c r="B84" s="44" t="s">
        <v>78</v>
      </c>
      <c r="C84" s="152"/>
      <c r="D84" s="152"/>
      <c r="E84" s="152"/>
    </row>
    <row r="85" ht="13.5" spans="1:5">
      <c r="A85" s="44">
        <v>31099</v>
      </c>
      <c r="B85" s="44" t="s">
        <v>176</v>
      </c>
      <c r="C85" s="152"/>
      <c r="D85" s="152"/>
      <c r="E85" s="152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25" sqref="C25"/>
    </sheetView>
  </sheetViews>
  <sheetFormatPr defaultColWidth="9" defaultRowHeight="14.25" outlineLevelCol="7"/>
  <cols>
    <col min="1" max="1" width="30.75" style="125" customWidth="1"/>
    <col min="2" max="5" width="15" style="125" customWidth="1"/>
    <col min="6" max="8" width="13" style="125" customWidth="1"/>
    <col min="9" max="16384" width="9" style="125"/>
  </cols>
  <sheetData>
    <row r="1" customHeight="1" spans="1:1">
      <c r="A1" s="142" t="s">
        <v>177</v>
      </c>
    </row>
    <row r="2" ht="26.25" customHeight="1" spans="1:7">
      <c r="A2" s="143" t="s">
        <v>178</v>
      </c>
      <c r="B2" s="143"/>
      <c r="C2" s="143"/>
      <c r="D2" s="143"/>
      <c r="E2" s="143"/>
      <c r="F2" s="143"/>
      <c r="G2" s="143"/>
    </row>
    <row r="3" ht="24" customHeight="1" spans="1:8">
      <c r="A3" s="144"/>
      <c r="B3" s="144" t="s">
        <v>179</v>
      </c>
      <c r="C3" s="145"/>
      <c r="H3" s="145" t="s">
        <v>180</v>
      </c>
    </row>
    <row r="4" ht="24" customHeight="1" spans="1:8">
      <c r="A4" s="146"/>
      <c r="B4" s="147" t="s">
        <v>181</v>
      </c>
      <c r="C4" s="148"/>
      <c r="D4" s="146" t="s">
        <v>182</v>
      </c>
      <c r="E4" s="146"/>
      <c r="F4" s="147" t="s">
        <v>183</v>
      </c>
      <c r="G4" s="149"/>
      <c r="H4" s="148"/>
    </row>
    <row r="5" s="141" customFormat="1" ht="34.5" customHeight="1" spans="1:8">
      <c r="A5" s="150" t="s">
        <v>5</v>
      </c>
      <c r="B5" s="150" t="s">
        <v>184</v>
      </c>
      <c r="C5" s="150" t="s">
        <v>185</v>
      </c>
      <c r="D5" s="150" t="s">
        <v>186</v>
      </c>
      <c r="E5" s="150" t="s">
        <v>185</v>
      </c>
      <c r="F5" s="150" t="s">
        <v>187</v>
      </c>
      <c r="G5" s="150" t="s">
        <v>188</v>
      </c>
      <c r="H5" s="150" t="s">
        <v>189</v>
      </c>
    </row>
    <row r="6" s="124" customFormat="1" ht="24.95" customHeight="1" spans="1:8">
      <c r="A6" s="151" t="s">
        <v>7</v>
      </c>
      <c r="B6" s="152">
        <f>B7+B8+B9</f>
        <v>125</v>
      </c>
      <c r="C6" s="152">
        <f t="shared" ref="C6:E6" si="0">C7+C8+C9</f>
        <v>125</v>
      </c>
      <c r="D6" s="152">
        <f t="shared" si="0"/>
        <v>134</v>
      </c>
      <c r="E6" s="152">
        <f t="shared" si="0"/>
        <v>134</v>
      </c>
      <c r="F6" s="153">
        <f>C6-E6</f>
        <v>-9</v>
      </c>
      <c r="G6" s="154">
        <f>F6/C6*100</f>
        <v>-7.2</v>
      </c>
      <c r="H6" s="155"/>
    </row>
    <row r="7" s="124" customFormat="1" ht="24.95" customHeight="1" spans="1:8">
      <c r="A7" s="156" t="s">
        <v>190</v>
      </c>
      <c r="B7" s="152">
        <v>0</v>
      </c>
      <c r="C7" s="152"/>
      <c r="D7" s="157"/>
      <c r="E7" s="152"/>
      <c r="F7" s="153">
        <f t="shared" ref="F7:F11" si="1">C7-E7</f>
        <v>0</v>
      </c>
      <c r="G7" s="154" t="e">
        <f t="shared" ref="G7:G11" si="2">F7/C7*100</f>
        <v>#DIV/0!</v>
      </c>
      <c r="H7" s="154"/>
    </row>
    <row r="8" s="124" customFormat="1" ht="24.95" customHeight="1" spans="1:8">
      <c r="A8" s="156" t="s">
        <v>191</v>
      </c>
      <c r="B8" s="152">
        <v>115</v>
      </c>
      <c r="C8" s="152">
        <v>115</v>
      </c>
      <c r="D8" s="157">
        <v>120</v>
      </c>
      <c r="E8" s="152">
        <v>120</v>
      </c>
      <c r="F8" s="153">
        <f t="shared" si="1"/>
        <v>-5</v>
      </c>
      <c r="G8" s="154">
        <f t="shared" si="2"/>
        <v>-4.34782608695652</v>
      </c>
      <c r="H8" s="154"/>
    </row>
    <row r="9" s="124" customFormat="1" ht="24.95" customHeight="1" spans="1:8">
      <c r="A9" s="156" t="s">
        <v>192</v>
      </c>
      <c r="B9" s="152">
        <f>SUM(B10:B11)</f>
        <v>10</v>
      </c>
      <c r="C9" s="152">
        <f t="shared" ref="C9" si="3">SUM(C10:C11)</f>
        <v>10</v>
      </c>
      <c r="D9" s="152">
        <v>14</v>
      </c>
      <c r="E9" s="152">
        <v>14</v>
      </c>
      <c r="F9" s="153">
        <f t="shared" si="1"/>
        <v>-4</v>
      </c>
      <c r="G9" s="154">
        <f t="shared" si="2"/>
        <v>-40</v>
      </c>
      <c r="H9" s="155" t="s">
        <v>193</v>
      </c>
    </row>
    <row r="10" s="124" customFormat="1" ht="24.95" customHeight="1" spans="1:8">
      <c r="A10" s="156" t="s">
        <v>194</v>
      </c>
      <c r="B10" s="152">
        <v>10</v>
      </c>
      <c r="C10" s="152">
        <v>10</v>
      </c>
      <c r="D10" s="157">
        <v>14</v>
      </c>
      <c r="E10" s="152">
        <v>14</v>
      </c>
      <c r="F10" s="153">
        <f t="shared" si="1"/>
        <v>-4</v>
      </c>
      <c r="G10" s="154">
        <f t="shared" si="2"/>
        <v>-40</v>
      </c>
      <c r="H10" s="155" t="s">
        <v>193</v>
      </c>
    </row>
    <row r="11" s="124" customFormat="1" ht="24.95" customHeight="1" spans="1:8">
      <c r="A11" s="156" t="s">
        <v>195</v>
      </c>
      <c r="B11" s="152">
        <v>0</v>
      </c>
      <c r="C11" s="152">
        <v>0</v>
      </c>
      <c r="D11" s="157"/>
      <c r="E11" s="152"/>
      <c r="F11" s="153">
        <f t="shared" si="1"/>
        <v>0</v>
      </c>
      <c r="G11" s="154" t="e">
        <f t="shared" si="2"/>
        <v>#DIV/0!</v>
      </c>
      <c r="H11" s="155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E7" sqref="E7"/>
    </sheetView>
  </sheetViews>
  <sheetFormatPr defaultColWidth="9" defaultRowHeight="14.25"/>
  <cols>
    <col min="1" max="1" width="3.75" style="125" customWidth="1"/>
    <col min="2" max="2" width="4.375" style="125" customWidth="1"/>
    <col min="3" max="3" width="3.875" style="125" customWidth="1"/>
    <col min="4" max="4" width="7.25" style="125" customWidth="1"/>
    <col min="5" max="5" width="20.375" style="125" customWidth="1"/>
    <col min="6" max="18" width="8.125" style="125" customWidth="1"/>
    <col min="19" max="16384" width="9" style="125"/>
  </cols>
  <sheetData>
    <row r="1" customHeight="1" spans="1:18">
      <c r="A1" s="126" t="s">
        <v>196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ht="20.25" customHeight="1" spans="1:18">
      <c r="A2" s="128" t="s">
        <v>197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="123" customFormat="1" customHeight="1" spans="1:18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40" t="s">
        <v>2</v>
      </c>
      <c r="R3" s="140"/>
    </row>
    <row r="4" s="123" customFormat="1" customHeight="1" spans="1:18">
      <c r="A4" s="130" t="s">
        <v>47</v>
      </c>
      <c r="B4" s="130"/>
      <c r="C4" s="130"/>
      <c r="D4" s="131" t="s">
        <v>198</v>
      </c>
      <c r="E4" s="131" t="s">
        <v>199</v>
      </c>
      <c r="F4" s="130" t="s">
        <v>200</v>
      </c>
      <c r="G4" s="130" t="s">
        <v>49</v>
      </c>
      <c r="H4" s="130"/>
      <c r="I4" s="130"/>
      <c r="J4" s="130"/>
      <c r="K4" s="130" t="s">
        <v>50</v>
      </c>
      <c r="L4" s="130"/>
      <c r="M4" s="130"/>
      <c r="N4" s="130"/>
      <c r="O4" s="130"/>
      <c r="P4" s="130"/>
      <c r="Q4" s="130"/>
      <c r="R4" s="130"/>
    </row>
    <row r="5" s="123" customFormat="1" ht="42" customHeight="1" spans="1:18">
      <c r="A5" s="130" t="s">
        <v>51</v>
      </c>
      <c r="B5" s="130" t="s">
        <v>52</v>
      </c>
      <c r="C5" s="130" t="s">
        <v>53</v>
      </c>
      <c r="D5" s="132"/>
      <c r="E5" s="132"/>
      <c r="F5" s="130"/>
      <c r="G5" s="130" t="s">
        <v>7</v>
      </c>
      <c r="H5" s="130" t="s">
        <v>106</v>
      </c>
      <c r="I5" s="130" t="s">
        <v>120</v>
      </c>
      <c r="J5" s="130" t="s">
        <v>148</v>
      </c>
      <c r="K5" s="130" t="s">
        <v>7</v>
      </c>
      <c r="L5" s="130" t="s">
        <v>159</v>
      </c>
      <c r="M5" s="130" t="s">
        <v>163</v>
      </c>
      <c r="N5" s="130" t="s">
        <v>166</v>
      </c>
      <c r="O5" s="130" t="s">
        <v>201</v>
      </c>
      <c r="P5" s="130" t="s">
        <v>171</v>
      </c>
      <c r="Q5" s="130" t="s">
        <v>174</v>
      </c>
      <c r="R5" s="130" t="s">
        <v>202</v>
      </c>
    </row>
    <row r="6" s="123" customFormat="1" ht="18" customHeight="1" spans="1:18">
      <c r="A6" s="133" t="s">
        <v>54</v>
      </c>
      <c r="B6" s="133" t="s">
        <v>54</v>
      </c>
      <c r="C6" s="133" t="s">
        <v>54</v>
      </c>
      <c r="D6" s="133" t="s">
        <v>54</v>
      </c>
      <c r="E6" s="134" t="s">
        <v>54</v>
      </c>
      <c r="F6" s="130">
        <v>1</v>
      </c>
      <c r="G6" s="130">
        <v>2</v>
      </c>
      <c r="H6" s="130">
        <v>3</v>
      </c>
      <c r="I6" s="130">
        <v>4</v>
      </c>
      <c r="J6" s="130">
        <v>5</v>
      </c>
      <c r="K6" s="130">
        <v>6</v>
      </c>
      <c r="L6" s="130">
        <v>7</v>
      </c>
      <c r="M6" s="130">
        <v>8</v>
      </c>
      <c r="N6" s="130">
        <v>9</v>
      </c>
      <c r="O6" s="130">
        <v>10</v>
      </c>
      <c r="P6" s="130">
        <v>11</v>
      </c>
      <c r="Q6" s="130">
        <v>12</v>
      </c>
      <c r="R6" s="130">
        <v>13</v>
      </c>
    </row>
    <row r="7" s="123" customFormat="1" ht="16.5" customHeight="1" spans="1:18">
      <c r="A7" s="133">
        <v>206</v>
      </c>
      <c r="B7" s="133"/>
      <c r="C7" s="133"/>
      <c r="D7" s="133"/>
      <c r="E7" s="135" t="s">
        <v>203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="123" customFormat="1" ht="16.5" customHeight="1" spans="1:18">
      <c r="A8" s="133"/>
      <c r="B8" s="133">
        <v>10</v>
      </c>
      <c r="C8" s="133"/>
      <c r="D8" s="133"/>
      <c r="E8" s="135" t="s">
        <v>204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="123" customFormat="1" ht="16.5" customHeight="1" spans="1:18">
      <c r="A9" s="133"/>
      <c r="B9" s="133"/>
      <c r="C9" s="133">
        <v>1</v>
      </c>
      <c r="D9" s="133"/>
      <c r="E9" s="135" t="s">
        <v>205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="124" customFormat="1" ht="16.5" customHeight="1" spans="1:18">
      <c r="A10" s="136"/>
      <c r="B10" s="136"/>
      <c r="C10" s="136"/>
      <c r="D10" s="136"/>
      <c r="E10" s="44" t="s">
        <v>78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ht="16.5" customHeight="1" spans="1:18">
      <c r="A11" s="136"/>
      <c r="B11" s="136"/>
      <c r="C11" s="136"/>
      <c r="D11" s="136"/>
      <c r="E11" s="44" t="s">
        <v>78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ht="16.5" customHeight="1" spans="1:18">
      <c r="A12" s="136" t="s">
        <v>206</v>
      </c>
      <c r="B12" s="136"/>
      <c r="C12" s="136"/>
      <c r="D12" s="136"/>
      <c r="E12" s="44" t="s">
        <v>207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</row>
    <row r="13" ht="37.5" customHeight="1" spans="1:18">
      <c r="A13" s="136"/>
      <c r="B13" s="136" t="s">
        <v>208</v>
      </c>
      <c r="C13" s="136"/>
      <c r="D13" s="136"/>
      <c r="E13" s="138" t="s">
        <v>209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ht="16.5" customHeight="1" spans="1:18">
      <c r="A14" s="136"/>
      <c r="B14" s="136"/>
      <c r="C14" s="136" t="s">
        <v>210</v>
      </c>
      <c r="D14" s="136"/>
      <c r="E14" s="44" t="s">
        <v>211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ht="16.5" customHeight="1" spans="1:18">
      <c r="A15" s="136"/>
      <c r="B15" s="136"/>
      <c r="C15" s="136"/>
      <c r="D15" s="136"/>
      <c r="E15" s="44" t="s">
        <v>78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ht="16.5" customHeight="1" spans="1:18">
      <c r="A16" s="136"/>
      <c r="B16" s="136"/>
      <c r="C16" s="136"/>
      <c r="D16" s="136"/>
      <c r="E16" s="44" t="s">
        <v>78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</row>
    <row r="17" ht="16.5" customHeight="1" spans="1:18">
      <c r="A17" s="136" t="s">
        <v>212</v>
      </c>
      <c r="B17" s="136"/>
      <c r="C17" s="136"/>
      <c r="D17" s="136"/>
      <c r="E17" s="44" t="s">
        <v>202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</row>
    <row r="18" ht="26.25" customHeight="1" spans="1:18">
      <c r="A18" s="136"/>
      <c r="B18" s="136" t="s">
        <v>213</v>
      </c>
      <c r="C18" s="136"/>
      <c r="D18" s="136"/>
      <c r="E18" s="139" t="s">
        <v>214</v>
      </c>
      <c r="F18" s="44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</row>
    <row r="19" ht="26.25" customHeight="1" spans="1:18">
      <c r="A19" s="136"/>
      <c r="B19" s="136"/>
      <c r="C19" s="136" t="s">
        <v>58</v>
      </c>
      <c r="D19" s="136"/>
      <c r="E19" s="139" t="s">
        <v>215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ht="16.5" customHeight="1" spans="1:18">
      <c r="A20" s="136"/>
      <c r="B20" s="136"/>
      <c r="C20" s="136"/>
      <c r="D20" s="136"/>
      <c r="E20" s="44" t="s">
        <v>78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</row>
    <row r="21" ht="16.5" customHeight="1" spans="1:18">
      <c r="A21" s="136"/>
      <c r="B21" s="136"/>
      <c r="C21" s="136"/>
      <c r="D21" s="136"/>
      <c r="E21" s="44" t="s">
        <v>78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  <row r="22" ht="16.5" customHeight="1" spans="1:18">
      <c r="A22" s="136"/>
      <c r="B22" s="136"/>
      <c r="C22" s="136"/>
      <c r="D22" s="136"/>
      <c r="E22" s="44" t="s">
        <v>78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</row>
    <row r="23" ht="16.5" customHeight="1" spans="1:18">
      <c r="A23" s="136"/>
      <c r="B23" s="136"/>
      <c r="C23" s="136"/>
      <c r="D23" s="136"/>
      <c r="E23" s="44" t="s">
        <v>78</v>
      </c>
      <c r="F23" s="44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15625" right="0.15625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F23" sqref="F23"/>
    </sheetView>
  </sheetViews>
  <sheetFormatPr defaultColWidth="6.875" defaultRowHeight="13.5" outlineLevelCol="5"/>
  <cols>
    <col min="1" max="1" width="29.5" style="19" customWidth="1"/>
    <col min="2" max="3" width="10.625" style="19" customWidth="1"/>
    <col min="4" max="4" width="28.625" style="19" customWidth="1"/>
    <col min="5" max="6" width="10.625" style="19" customWidth="1"/>
    <col min="7" max="16384" width="6.875" style="19"/>
  </cols>
  <sheetData>
    <row r="1" customHeight="1" spans="1:1">
      <c r="A1" s="20" t="s">
        <v>216</v>
      </c>
    </row>
    <row r="2" s="81" customFormat="1" ht="39" customHeight="1" spans="1:6">
      <c r="A2" s="87" t="s">
        <v>217</v>
      </c>
      <c r="B2" s="87"/>
      <c r="C2" s="87"/>
      <c r="D2" s="87"/>
      <c r="E2" s="87"/>
      <c r="F2" s="87"/>
    </row>
    <row r="3" s="80" customFormat="1" ht="12" customHeight="1" spans="1:6">
      <c r="A3" s="88"/>
      <c r="B3" s="89"/>
      <c r="E3" s="90" t="s">
        <v>2</v>
      </c>
      <c r="F3" s="90"/>
    </row>
    <row r="4" s="82" customFormat="1" ht="30.75" customHeight="1" spans="1:6">
      <c r="A4" s="91" t="s">
        <v>218</v>
      </c>
      <c r="B4" s="92" t="s">
        <v>219</v>
      </c>
      <c r="C4" s="93" t="s">
        <v>220</v>
      </c>
      <c r="D4" s="93" t="s">
        <v>221</v>
      </c>
      <c r="E4" s="94" t="s">
        <v>222</v>
      </c>
      <c r="F4" s="93" t="s">
        <v>220</v>
      </c>
    </row>
    <row r="5" s="83" customFormat="1" ht="20.25" customHeight="1" spans="1:6">
      <c r="A5" s="95" t="s">
        <v>223</v>
      </c>
      <c r="B5" s="96">
        <v>1502.88</v>
      </c>
      <c r="C5" s="97"/>
      <c r="D5" s="95" t="s">
        <v>224</v>
      </c>
      <c r="E5" s="96">
        <v>1502.88</v>
      </c>
      <c r="F5" s="97"/>
    </row>
    <row r="6" s="83" customFormat="1" ht="20.25" customHeight="1" spans="1:6">
      <c r="A6" s="98" t="s">
        <v>225</v>
      </c>
      <c r="B6" s="96"/>
      <c r="C6" s="97"/>
      <c r="D6" s="98" t="s">
        <v>225</v>
      </c>
      <c r="E6" s="96"/>
      <c r="F6" s="97"/>
    </row>
    <row r="7" s="83" customFormat="1" ht="30" customHeight="1" spans="1:6">
      <c r="A7" s="98" t="s">
        <v>226</v>
      </c>
      <c r="B7" s="96"/>
      <c r="C7" s="97"/>
      <c r="D7" s="98" t="s">
        <v>227</v>
      </c>
      <c r="E7" s="96"/>
      <c r="F7" s="97"/>
    </row>
    <row r="8" s="83" customFormat="1" ht="19.5" customHeight="1" spans="1:6">
      <c r="A8" s="98" t="s">
        <v>228</v>
      </c>
      <c r="B8" s="96">
        <v>0</v>
      </c>
      <c r="C8" s="97"/>
      <c r="D8" s="98" t="s">
        <v>229</v>
      </c>
      <c r="E8" s="96">
        <v>0</v>
      </c>
      <c r="F8" s="97"/>
    </row>
    <row r="9" s="83" customFormat="1" ht="20.25" customHeight="1" spans="1:6">
      <c r="A9" s="95" t="s">
        <v>230</v>
      </c>
      <c r="B9" s="96">
        <v>0</v>
      </c>
      <c r="C9" s="97"/>
      <c r="D9" s="95" t="s">
        <v>230</v>
      </c>
      <c r="E9" s="96">
        <v>0</v>
      </c>
      <c r="F9" s="97"/>
    </row>
    <row r="10" s="83" customFormat="1" ht="20.25" customHeight="1" spans="1:6">
      <c r="A10" s="95" t="s">
        <v>231</v>
      </c>
      <c r="B10" s="96">
        <v>0</v>
      </c>
      <c r="C10" s="97"/>
      <c r="D10" s="95" t="s">
        <v>232</v>
      </c>
      <c r="E10" s="49">
        <v>0</v>
      </c>
      <c r="F10" s="97"/>
    </row>
    <row r="11" s="83" customFormat="1" ht="20.25" customHeight="1" spans="1:6">
      <c r="A11" s="95" t="s">
        <v>233</v>
      </c>
      <c r="B11" s="49"/>
      <c r="C11" s="97"/>
      <c r="D11" s="95" t="s">
        <v>234</v>
      </c>
      <c r="E11" s="99"/>
      <c r="F11" s="97"/>
    </row>
    <row r="12" s="84" customFormat="1" ht="20.25" customHeight="1" spans="1:6">
      <c r="A12" s="100"/>
      <c r="B12" s="101"/>
      <c r="C12" s="97"/>
      <c r="D12" s="95"/>
      <c r="E12" s="101"/>
      <c r="F12" s="97"/>
    </row>
    <row r="13" s="83" customFormat="1" ht="20.25" customHeight="1" spans="1:6">
      <c r="A13" s="95" t="s">
        <v>235</v>
      </c>
      <c r="B13" s="96">
        <v>0</v>
      </c>
      <c r="C13" s="97"/>
      <c r="D13" s="95" t="s">
        <v>236</v>
      </c>
      <c r="E13" s="96">
        <v>0</v>
      </c>
      <c r="F13" s="97"/>
    </row>
    <row r="14" s="83" customFormat="1" ht="20.25" customHeight="1" spans="1:6">
      <c r="A14" s="95" t="s">
        <v>237</v>
      </c>
      <c r="B14" s="49"/>
      <c r="C14" s="97"/>
      <c r="D14" s="95" t="s">
        <v>238</v>
      </c>
      <c r="E14" s="96"/>
      <c r="F14" s="97"/>
    </row>
    <row r="15" s="83" customFormat="1" ht="20.25" customHeight="1" spans="1:6">
      <c r="A15" s="102" t="s">
        <v>239</v>
      </c>
      <c r="B15" s="103"/>
      <c r="C15" s="102"/>
      <c r="D15" s="98" t="s">
        <v>240</v>
      </c>
      <c r="E15" s="49"/>
      <c r="F15" s="97"/>
    </row>
    <row r="16" s="83" customFormat="1" ht="20.25" customHeight="1" spans="1:6">
      <c r="A16" s="102"/>
      <c r="B16" s="104"/>
      <c r="C16" s="102"/>
      <c r="D16" s="95" t="s">
        <v>241</v>
      </c>
      <c r="E16" s="101"/>
      <c r="F16" s="97"/>
    </row>
    <row r="17" s="82" customFormat="1" ht="20.25" customHeight="1" spans="1:6">
      <c r="A17" s="105"/>
      <c r="B17" s="96"/>
      <c r="C17" s="106"/>
      <c r="D17" s="107"/>
      <c r="E17" s="96"/>
      <c r="F17" s="108"/>
    </row>
    <row r="18" s="85" customFormat="1" ht="20.25" customHeight="1" spans="1:6">
      <c r="A18" s="109" t="s">
        <v>242</v>
      </c>
      <c r="B18" s="110"/>
      <c r="C18" s="111"/>
      <c r="D18" s="109" t="s">
        <v>243</v>
      </c>
      <c r="E18" s="112"/>
      <c r="F18" s="113"/>
    </row>
    <row r="19" s="83" customFormat="1" ht="20.25" customHeight="1" spans="1:6">
      <c r="A19" s="95" t="s">
        <v>244</v>
      </c>
      <c r="B19" s="49"/>
      <c r="C19" s="97"/>
      <c r="D19" s="95"/>
      <c r="E19" s="99"/>
      <c r="F19" s="97"/>
    </row>
    <row r="20" s="84" customFormat="1" ht="20.25" customHeight="1" spans="1:6">
      <c r="A20" s="114"/>
      <c r="B20" s="115"/>
      <c r="C20" s="102"/>
      <c r="D20" s="102"/>
      <c r="E20" s="103"/>
      <c r="F20" s="116"/>
    </row>
    <row r="21" s="84" customFormat="1" ht="20.25" customHeight="1" spans="1:6">
      <c r="A21" s="114"/>
      <c r="B21" s="117"/>
      <c r="C21" s="102"/>
      <c r="D21" s="102"/>
      <c r="E21" s="104"/>
      <c r="F21" s="102"/>
    </row>
    <row r="22" s="84" customFormat="1" ht="20.25" customHeight="1" spans="1:6">
      <c r="A22" s="114"/>
      <c r="B22" s="118"/>
      <c r="C22" s="102"/>
      <c r="D22" s="102"/>
      <c r="E22" s="119"/>
      <c r="F22" s="102"/>
    </row>
    <row r="23" s="85" customFormat="1" ht="20.25" customHeight="1" spans="1:6">
      <c r="A23" s="109" t="s">
        <v>245</v>
      </c>
      <c r="B23" s="112">
        <v>1502.88</v>
      </c>
      <c r="C23" s="106"/>
      <c r="D23" s="109" t="s">
        <v>246</v>
      </c>
      <c r="E23" s="112">
        <v>1502.88</v>
      </c>
      <c r="F23" s="106"/>
    </row>
    <row r="24" s="84" customFormat="1" ht="10.5" customHeight="1" spans="2:5">
      <c r="B24" s="83"/>
      <c r="C24" s="83"/>
      <c r="D24" s="83"/>
      <c r="E24" s="120"/>
    </row>
    <row r="25" s="86" customFormat="1" ht="15" customHeight="1" spans="1:6">
      <c r="A25" s="121"/>
      <c r="B25" s="121"/>
      <c r="C25" s="121"/>
      <c r="D25" s="121"/>
      <c r="E25" s="121"/>
      <c r="F25" s="121"/>
    </row>
    <row r="26" ht="9.75" customHeight="1" spans="5:5">
      <c r="E26" s="122"/>
    </row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2">
    <mergeCell ref="A2:F2"/>
    <mergeCell ref="E3:F3"/>
  </mergeCells>
  <pageMargins left="0.699305555555556" right="0.699305555555556" top="0.75" bottom="0.75" header="0.3" footer="0.3"/>
  <pageSetup paperSize="9" scale="86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8"/>
  <sheetViews>
    <sheetView showGridLines="0" showZeros="0" topLeftCell="A5" workbookViewId="0">
      <selection activeCell="B8" sqref="B8:F9"/>
    </sheetView>
  </sheetViews>
  <sheetFormatPr defaultColWidth="6.875" defaultRowHeight="13.5"/>
  <cols>
    <col min="1" max="1" width="23.5" style="19" customWidth="1"/>
    <col min="2" max="2" width="8.625" style="19" customWidth="1"/>
    <col min="3" max="3" width="8.5" style="19" customWidth="1"/>
    <col min="4" max="4" width="9.25" style="19" customWidth="1"/>
    <col min="5" max="6" width="8.5" style="19" customWidth="1"/>
    <col min="7" max="39" width="5.125" style="19" customWidth="1"/>
    <col min="40" max="16384" width="6.875" style="19"/>
  </cols>
  <sheetData>
    <row r="1" customHeight="1" spans="1:1">
      <c r="A1" s="20" t="s">
        <v>247</v>
      </c>
    </row>
    <row r="2" s="13" customFormat="1" ht="30" customHeight="1" spans="1:38">
      <c r="A2" s="21" t="s">
        <v>248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="14" customFormat="1" ht="15.75" customHeight="1" spans="1:49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H3" s="24"/>
      <c r="AJ3" s="24"/>
      <c r="AK3" s="24"/>
      <c r="AM3" s="66" t="s">
        <v>2</v>
      </c>
      <c r="AT3" s="80"/>
      <c r="AU3" s="80"/>
      <c r="AV3" s="80"/>
      <c r="AW3" s="80"/>
    </row>
    <row r="4" s="15" customFormat="1" ht="37.5" customHeight="1" spans="1:39">
      <c r="A4" s="25" t="s">
        <v>249</v>
      </c>
      <c r="B4" s="26" t="s">
        <v>200</v>
      </c>
      <c r="C4" s="27" t="s">
        <v>250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45"/>
      <c r="T4" s="27" t="s">
        <v>251</v>
      </c>
      <c r="U4" s="28"/>
      <c r="V4" s="28"/>
      <c r="W4" s="28"/>
      <c r="X4" s="28"/>
      <c r="Y4" s="28"/>
      <c r="Z4" s="45"/>
      <c r="AA4" s="60" t="s">
        <v>252</v>
      </c>
      <c r="AB4" s="61"/>
      <c r="AC4" s="61"/>
      <c r="AD4" s="61"/>
      <c r="AE4" s="62"/>
      <c r="AF4" s="63" t="s">
        <v>253</v>
      </c>
      <c r="AG4" s="67"/>
      <c r="AH4" s="67"/>
      <c r="AI4" s="67"/>
      <c r="AJ4" s="68"/>
      <c r="AK4" s="67" t="s">
        <v>254</v>
      </c>
      <c r="AL4" s="65" t="s">
        <v>255</v>
      </c>
      <c r="AM4" s="69" t="s">
        <v>256</v>
      </c>
    </row>
    <row r="5" s="16" customFormat="1" ht="19.5" customHeight="1" spans="1:39">
      <c r="A5" s="25"/>
      <c r="B5" s="29"/>
      <c r="C5" s="30" t="s">
        <v>7</v>
      </c>
      <c r="D5" s="31" t="s">
        <v>257</v>
      </c>
      <c r="E5" s="32"/>
      <c r="F5" s="32"/>
      <c r="G5" s="32"/>
      <c r="H5" s="33"/>
      <c r="I5" s="27" t="s">
        <v>258</v>
      </c>
      <c r="J5" s="28"/>
      <c r="K5" s="28"/>
      <c r="L5" s="28"/>
      <c r="M5" s="28"/>
      <c r="N5" s="28"/>
      <c r="O5" s="28"/>
      <c r="P5" s="45"/>
      <c r="Q5" s="51" t="s">
        <v>259</v>
      </c>
      <c r="R5" s="52"/>
      <c r="S5" s="53"/>
      <c r="T5" s="54" t="s">
        <v>7</v>
      </c>
      <c r="U5" s="37" t="s">
        <v>260</v>
      </c>
      <c r="V5" s="37" t="s">
        <v>261</v>
      </c>
      <c r="W5" s="37" t="s">
        <v>262</v>
      </c>
      <c r="X5" s="37" t="s">
        <v>263</v>
      </c>
      <c r="Y5" s="37" t="s">
        <v>264</v>
      </c>
      <c r="Z5" s="30" t="s">
        <v>265</v>
      </c>
      <c r="AA5" s="37" t="s">
        <v>7</v>
      </c>
      <c r="AB5" s="37" t="s">
        <v>266</v>
      </c>
      <c r="AC5" s="37" t="s">
        <v>267</v>
      </c>
      <c r="AD5" s="37" t="s">
        <v>268</v>
      </c>
      <c r="AE5" s="30" t="s">
        <v>269</v>
      </c>
      <c r="AF5" s="64" t="s">
        <v>7</v>
      </c>
      <c r="AG5" s="70" t="s">
        <v>270</v>
      </c>
      <c r="AH5" s="71" t="s">
        <v>271</v>
      </c>
      <c r="AI5" s="72" t="s">
        <v>268</v>
      </c>
      <c r="AJ5" s="70" t="s">
        <v>272</v>
      </c>
      <c r="AK5" s="63"/>
      <c r="AL5" s="65"/>
      <c r="AM5" s="73"/>
    </row>
    <row r="6" s="17" customFormat="1" ht="247.5" customHeight="1" spans="1:39">
      <c r="A6" s="34"/>
      <c r="B6" s="35"/>
      <c r="C6" s="36"/>
      <c r="D6" s="37" t="s">
        <v>273</v>
      </c>
      <c r="E6" s="37" t="s">
        <v>260</v>
      </c>
      <c r="F6" s="37" t="s">
        <v>261</v>
      </c>
      <c r="G6" s="37" t="s">
        <v>262</v>
      </c>
      <c r="H6" s="38" t="s">
        <v>263</v>
      </c>
      <c r="I6" s="46" t="s">
        <v>273</v>
      </c>
      <c r="J6" s="47" t="s">
        <v>274</v>
      </c>
      <c r="K6" s="47" t="s">
        <v>275</v>
      </c>
      <c r="L6" s="47" t="s">
        <v>276</v>
      </c>
      <c r="M6" s="47" t="s">
        <v>277</v>
      </c>
      <c r="N6" s="47" t="s">
        <v>278</v>
      </c>
      <c r="O6" s="47" t="s">
        <v>268</v>
      </c>
      <c r="P6" s="48" t="s">
        <v>279</v>
      </c>
      <c r="Q6" s="55" t="s">
        <v>273</v>
      </c>
      <c r="R6" s="56" t="s">
        <v>280</v>
      </c>
      <c r="S6" s="57" t="s">
        <v>281</v>
      </c>
      <c r="T6" s="58"/>
      <c r="U6" s="56"/>
      <c r="V6" s="56"/>
      <c r="W6" s="56"/>
      <c r="X6" s="56"/>
      <c r="Y6" s="56"/>
      <c r="Z6" s="36"/>
      <c r="AA6" s="56"/>
      <c r="AB6" s="56"/>
      <c r="AC6" s="56"/>
      <c r="AD6" s="56"/>
      <c r="AE6" s="36"/>
      <c r="AF6" s="65"/>
      <c r="AG6" s="67"/>
      <c r="AH6" s="74"/>
      <c r="AI6" s="75"/>
      <c r="AJ6" s="67"/>
      <c r="AK6" s="63"/>
      <c r="AL6" s="65"/>
      <c r="AM6" s="76"/>
    </row>
    <row r="7" ht="21.75" customHeight="1" spans="1:254">
      <c r="A7" s="39" t="s">
        <v>54</v>
      </c>
      <c r="B7" s="40">
        <v>1</v>
      </c>
      <c r="C7" s="40">
        <f t="shared" ref="C7:AM7" si="0">B7+1</f>
        <v>2</v>
      </c>
      <c r="D7" s="40">
        <f t="shared" si="0"/>
        <v>3</v>
      </c>
      <c r="E7" s="40">
        <f t="shared" si="0"/>
        <v>4</v>
      </c>
      <c r="F7" s="40">
        <f t="shared" si="0"/>
        <v>5</v>
      </c>
      <c r="G7" s="40">
        <f t="shared" si="0"/>
        <v>6</v>
      </c>
      <c r="H7" s="40">
        <f t="shared" si="0"/>
        <v>7</v>
      </c>
      <c r="I7" s="40">
        <f t="shared" si="0"/>
        <v>8</v>
      </c>
      <c r="J7" s="40">
        <f t="shared" si="0"/>
        <v>9</v>
      </c>
      <c r="K7" s="40">
        <f t="shared" si="0"/>
        <v>10</v>
      </c>
      <c r="L7" s="40">
        <f t="shared" si="0"/>
        <v>11</v>
      </c>
      <c r="M7" s="40">
        <f t="shared" si="0"/>
        <v>12</v>
      </c>
      <c r="N7" s="40">
        <f t="shared" si="0"/>
        <v>13</v>
      </c>
      <c r="O7" s="40">
        <f t="shared" si="0"/>
        <v>14</v>
      </c>
      <c r="P7" s="40">
        <f t="shared" si="0"/>
        <v>15</v>
      </c>
      <c r="Q7" s="40">
        <f t="shared" si="0"/>
        <v>16</v>
      </c>
      <c r="R7" s="40">
        <f t="shared" si="0"/>
        <v>17</v>
      </c>
      <c r="S7" s="40">
        <f t="shared" si="0"/>
        <v>18</v>
      </c>
      <c r="T7" s="40">
        <f t="shared" si="0"/>
        <v>19</v>
      </c>
      <c r="U7" s="40">
        <f t="shared" si="0"/>
        <v>20</v>
      </c>
      <c r="V7" s="40">
        <f t="shared" si="0"/>
        <v>21</v>
      </c>
      <c r="W7" s="40">
        <f t="shared" si="0"/>
        <v>22</v>
      </c>
      <c r="X7" s="40">
        <f t="shared" si="0"/>
        <v>23</v>
      </c>
      <c r="Y7" s="40">
        <f t="shared" si="0"/>
        <v>24</v>
      </c>
      <c r="Z7" s="40">
        <f t="shared" si="0"/>
        <v>25</v>
      </c>
      <c r="AA7" s="40">
        <f t="shared" si="0"/>
        <v>26</v>
      </c>
      <c r="AB7" s="40">
        <f t="shared" si="0"/>
        <v>27</v>
      </c>
      <c r="AC7" s="40">
        <f t="shared" si="0"/>
        <v>28</v>
      </c>
      <c r="AD7" s="40">
        <f t="shared" si="0"/>
        <v>29</v>
      </c>
      <c r="AE7" s="40">
        <f t="shared" si="0"/>
        <v>30</v>
      </c>
      <c r="AF7" s="40">
        <f t="shared" si="0"/>
        <v>31</v>
      </c>
      <c r="AG7" s="40">
        <f t="shared" si="0"/>
        <v>32</v>
      </c>
      <c r="AH7" s="40">
        <f t="shared" si="0"/>
        <v>33</v>
      </c>
      <c r="AI7" s="40">
        <f t="shared" si="0"/>
        <v>34</v>
      </c>
      <c r="AJ7" s="40">
        <f t="shared" si="0"/>
        <v>35</v>
      </c>
      <c r="AK7" s="40">
        <f t="shared" si="0"/>
        <v>36</v>
      </c>
      <c r="AL7" s="40">
        <f t="shared" si="0"/>
        <v>37</v>
      </c>
      <c r="AM7" s="40">
        <f t="shared" si="0"/>
        <v>38</v>
      </c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="18" customFormat="1" ht="21.75" customHeight="1" spans="1:254">
      <c r="A8" s="41" t="s">
        <v>7</v>
      </c>
      <c r="B8" s="42">
        <v>1502.8846</v>
      </c>
      <c r="C8" s="42">
        <v>1502.8846</v>
      </c>
      <c r="D8" s="42">
        <v>1502.8846</v>
      </c>
      <c r="E8" s="42">
        <v>1502.8846</v>
      </c>
      <c r="F8" s="42">
        <v>1502.8846</v>
      </c>
      <c r="G8" s="42"/>
      <c r="H8" s="42"/>
      <c r="I8" s="42"/>
      <c r="J8" s="42"/>
      <c r="K8" s="49"/>
      <c r="L8" s="50"/>
      <c r="M8" s="42"/>
      <c r="N8" s="42"/>
      <c r="O8" s="42"/>
      <c r="P8" s="42"/>
      <c r="Q8" s="5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9"/>
      <c r="AG8" s="59"/>
      <c r="AH8" s="42"/>
      <c r="AI8" s="42"/>
      <c r="AJ8" s="42"/>
      <c r="AK8" s="42"/>
      <c r="AL8" s="49"/>
      <c r="AM8" s="78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ht="23.25" customHeight="1" spans="1:39">
      <c r="A9" s="43" t="s">
        <v>282</v>
      </c>
      <c r="B9" s="42">
        <v>1502.8846</v>
      </c>
      <c r="C9" s="42">
        <v>1502.8846</v>
      </c>
      <c r="D9" s="42">
        <v>1502.8846</v>
      </c>
      <c r="E9" s="42">
        <v>1502.8846</v>
      </c>
      <c r="F9" s="42">
        <v>1502.8846</v>
      </c>
      <c r="G9" s="42"/>
      <c r="H9" s="42"/>
      <c r="I9" s="42"/>
      <c r="J9" s="42"/>
      <c r="K9" s="49"/>
      <c r="L9" s="50"/>
      <c r="M9" s="42"/>
      <c r="N9" s="42"/>
      <c r="O9" s="42"/>
      <c r="P9" s="42"/>
      <c r="Q9" s="59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59"/>
      <c r="AG9" s="59"/>
      <c r="AH9" s="42"/>
      <c r="AI9" s="42"/>
      <c r="AJ9" s="42"/>
      <c r="AK9" s="42"/>
      <c r="AL9" s="49"/>
      <c r="AM9" s="78"/>
    </row>
    <row r="10" ht="21.75" customHeight="1" spans="1:39">
      <c r="A10" s="43" t="s">
        <v>283</v>
      </c>
      <c r="B10" s="42"/>
      <c r="C10" s="42"/>
      <c r="D10" s="42"/>
      <c r="E10" s="42"/>
      <c r="F10" s="42"/>
      <c r="G10" s="42"/>
      <c r="H10" s="42"/>
      <c r="I10" s="42"/>
      <c r="J10" s="42"/>
      <c r="K10" s="49"/>
      <c r="L10" s="50"/>
      <c r="M10" s="42"/>
      <c r="N10" s="42"/>
      <c r="O10" s="42"/>
      <c r="P10" s="42"/>
      <c r="Q10" s="59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59"/>
      <c r="AG10" s="59"/>
      <c r="AH10" s="42"/>
      <c r="AI10" s="42"/>
      <c r="AJ10" s="42"/>
      <c r="AK10" s="42"/>
      <c r="AL10" s="49"/>
      <c r="AM10" s="78"/>
    </row>
    <row r="11" ht="21.75" customHeight="1" spans="1:39">
      <c r="A11" s="43" t="s">
        <v>284</v>
      </c>
      <c r="B11" s="42"/>
      <c r="C11" s="42"/>
      <c r="D11" s="42"/>
      <c r="E11" s="42"/>
      <c r="F11" s="42"/>
      <c r="G11" s="42"/>
      <c r="H11" s="42"/>
      <c r="I11" s="42"/>
      <c r="J11" s="42"/>
      <c r="K11" s="49"/>
      <c r="L11" s="50"/>
      <c r="M11" s="42"/>
      <c r="N11" s="42"/>
      <c r="O11" s="42"/>
      <c r="P11" s="42"/>
      <c r="Q11" s="59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59"/>
      <c r="AG11" s="59"/>
      <c r="AH11" s="42"/>
      <c r="AI11" s="42"/>
      <c r="AJ11" s="42"/>
      <c r="AK11" s="42"/>
      <c r="AL11" s="49"/>
      <c r="AM11" s="78"/>
    </row>
    <row r="12" ht="21.75" customHeight="1" spans="1:39">
      <c r="A12" s="44" t="s">
        <v>78</v>
      </c>
      <c r="B12" s="42"/>
      <c r="C12" s="42"/>
      <c r="D12" s="42"/>
      <c r="E12" s="42"/>
      <c r="F12" s="42"/>
      <c r="G12" s="42"/>
      <c r="H12" s="42"/>
      <c r="I12" s="42"/>
      <c r="J12" s="42"/>
      <c r="K12" s="49"/>
      <c r="L12" s="50"/>
      <c r="M12" s="42"/>
      <c r="N12" s="42"/>
      <c r="O12" s="42"/>
      <c r="P12" s="42"/>
      <c r="Q12" s="59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59"/>
      <c r="AG12" s="59"/>
      <c r="AH12" s="42"/>
      <c r="AI12" s="42"/>
      <c r="AJ12" s="42"/>
      <c r="AK12" s="42"/>
      <c r="AL12" s="49"/>
      <c r="AM12" s="78"/>
    </row>
    <row r="13" ht="21.75" customHeight="1" spans="1:39">
      <c r="A13" s="44" t="s">
        <v>78</v>
      </c>
      <c r="B13" s="42"/>
      <c r="C13" s="42"/>
      <c r="D13" s="42"/>
      <c r="E13" s="42"/>
      <c r="F13" s="42"/>
      <c r="G13" s="42"/>
      <c r="H13" s="42"/>
      <c r="I13" s="42"/>
      <c r="J13" s="42"/>
      <c r="K13" s="49"/>
      <c r="L13" s="50"/>
      <c r="M13" s="42"/>
      <c r="N13" s="42"/>
      <c r="O13" s="42"/>
      <c r="P13" s="42"/>
      <c r="Q13" s="59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59"/>
      <c r="AG13" s="59"/>
      <c r="AH13" s="42"/>
      <c r="AI13" s="42"/>
      <c r="AJ13" s="42"/>
      <c r="AK13" s="42"/>
      <c r="AL13" s="49"/>
      <c r="AM13" s="78"/>
    </row>
    <row r="18" spans="2:2">
      <c r="B18" s="19" t="s">
        <v>285</v>
      </c>
    </row>
  </sheetData>
  <sheetProtection formatCells="0" formatColumns="0" formatRows="0"/>
  <mergeCells count="30">
    <mergeCell ref="C4:S4"/>
    <mergeCell ref="T4:Z4"/>
    <mergeCell ref="AA4:AE4"/>
    <mergeCell ref="AF4:AJ4"/>
    <mergeCell ref="D5:H5"/>
    <mergeCell ref="I5:P5"/>
    <mergeCell ref="Q5:S5"/>
    <mergeCell ref="A4:A6"/>
    <mergeCell ref="B4:B6"/>
    <mergeCell ref="C5:C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4:AK6"/>
    <mergeCell ref="AL4:AL6"/>
    <mergeCell ref="AM4:AM6"/>
  </mergeCells>
  <pageMargins left="0.707638888888889" right="0.707638888888889" top="0.747916666666667" bottom="0.747916666666667" header="0.313888888888889" footer="0.313888888888889"/>
  <pageSetup paperSize="9" scale="53" fitToHeight="0" orientation="landscape" horizontalDpi="100" verticalDpi="1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view="pageBreakPreview" zoomScaleNormal="100" topLeftCell="B1" workbookViewId="0">
      <selection activeCell="E9" sqref="E9"/>
    </sheetView>
  </sheetViews>
  <sheetFormatPr defaultColWidth="9" defaultRowHeight="13.5"/>
  <cols>
    <col min="1" max="1" width="3.875" customWidth="1"/>
    <col min="2" max="2" width="4.75" customWidth="1"/>
    <col min="3" max="3" width="4.625" customWidth="1"/>
    <col min="4" max="4" width="6.125" customWidth="1"/>
    <col min="5" max="5" width="20.5" customWidth="1"/>
  </cols>
  <sheetData>
    <row r="1" spans="1:1">
      <c r="A1" s="1" t="s">
        <v>286</v>
      </c>
    </row>
    <row r="2" ht="20.25" spans="1:18">
      <c r="A2" s="2" t="s">
        <v>287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25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2</v>
      </c>
      <c r="R3" s="11"/>
      <c r="S3" s="12"/>
      <c r="T3" s="12"/>
    </row>
    <row r="4" ht="14.25" spans="1:20">
      <c r="A4" s="4" t="s">
        <v>47</v>
      </c>
      <c r="B4" s="4"/>
      <c r="C4" s="4"/>
      <c r="D4" s="5" t="s">
        <v>198</v>
      </c>
      <c r="E4" s="5" t="s">
        <v>288</v>
      </c>
      <c r="F4" s="5" t="s">
        <v>200</v>
      </c>
      <c r="G4" s="5" t="s">
        <v>49</v>
      </c>
      <c r="H4" s="5"/>
      <c r="I4" s="5"/>
      <c r="J4" s="5"/>
      <c r="K4" s="4" t="s">
        <v>50</v>
      </c>
      <c r="L4" s="4"/>
      <c r="M4" s="4"/>
      <c r="N4" s="4"/>
      <c r="O4" s="4"/>
      <c r="P4" s="4"/>
      <c r="Q4" s="4"/>
      <c r="R4" s="4"/>
      <c r="S4" s="4"/>
      <c r="T4" s="4"/>
    </row>
    <row r="5" ht="42.75" spans="1:20">
      <c r="A5" s="6" t="s">
        <v>51</v>
      </c>
      <c r="B5" s="7" t="s">
        <v>52</v>
      </c>
      <c r="C5" s="7" t="s">
        <v>53</v>
      </c>
      <c r="D5" s="5"/>
      <c r="E5" s="5"/>
      <c r="F5" s="5"/>
      <c r="G5" s="8" t="s">
        <v>7</v>
      </c>
      <c r="H5" s="8" t="s">
        <v>106</v>
      </c>
      <c r="I5" s="8" t="s">
        <v>120</v>
      </c>
      <c r="J5" s="8" t="s">
        <v>148</v>
      </c>
      <c r="K5" s="8" t="s">
        <v>7</v>
      </c>
      <c r="L5" s="8" t="s">
        <v>106</v>
      </c>
      <c r="M5" s="8" t="s">
        <v>120</v>
      </c>
      <c r="N5" s="8" t="s">
        <v>148</v>
      </c>
      <c r="O5" s="8" t="s">
        <v>289</v>
      </c>
      <c r="P5" s="8" t="s">
        <v>163</v>
      </c>
      <c r="Q5" s="8" t="s">
        <v>166</v>
      </c>
      <c r="R5" s="8" t="s">
        <v>171</v>
      </c>
      <c r="S5" s="8" t="s">
        <v>290</v>
      </c>
      <c r="T5" s="8" t="s">
        <v>202</v>
      </c>
    </row>
    <row r="6" ht="23.25" customHeight="1" spans="1:20">
      <c r="A6" s="6"/>
      <c r="B6" s="7"/>
      <c r="C6" s="7"/>
      <c r="D6" s="8"/>
      <c r="E6" s="8" t="s">
        <v>7</v>
      </c>
      <c r="F6" s="8">
        <v>1502.88</v>
      </c>
      <c r="G6" s="8">
        <f>G7+G14+G15+G16+G17+G18+G19</f>
        <v>381.88</v>
      </c>
      <c r="H6" s="8">
        <v>270.59</v>
      </c>
      <c r="I6" s="8">
        <v>85.69</v>
      </c>
      <c r="J6" s="8">
        <v>25.6</v>
      </c>
      <c r="K6" s="6">
        <f>K8+K9+K10+K11+K12+K13</f>
        <v>1121</v>
      </c>
      <c r="L6" s="6">
        <v>360</v>
      </c>
      <c r="M6" s="6">
        <v>735</v>
      </c>
      <c r="N6" s="6">
        <v>5</v>
      </c>
      <c r="O6" s="6"/>
      <c r="P6" s="6"/>
      <c r="Q6" s="6"/>
      <c r="R6" s="6"/>
      <c r="S6" s="6"/>
      <c r="T6" s="6">
        <v>21</v>
      </c>
    </row>
    <row r="7" ht="48" customHeight="1" spans="1:20">
      <c r="A7" s="6">
        <v>201</v>
      </c>
      <c r="B7" s="7" t="s">
        <v>57</v>
      </c>
      <c r="C7" s="7" t="s">
        <v>58</v>
      </c>
      <c r="D7" s="8"/>
      <c r="E7" s="8" t="s">
        <v>291</v>
      </c>
      <c r="F7" s="8">
        <v>286.72</v>
      </c>
      <c r="G7" s="8">
        <v>286.72</v>
      </c>
      <c r="H7" s="8">
        <v>201.03</v>
      </c>
      <c r="I7" s="8">
        <v>85.69</v>
      </c>
      <c r="J7" s="8"/>
      <c r="K7" s="6"/>
      <c r="L7" s="6"/>
      <c r="M7" s="6"/>
      <c r="N7" s="6"/>
      <c r="O7" s="6"/>
      <c r="P7" s="6"/>
      <c r="Q7" s="6"/>
      <c r="R7" s="6"/>
      <c r="S7" s="6"/>
      <c r="T7" s="6"/>
    </row>
    <row r="8" ht="48" customHeight="1" spans="1:20">
      <c r="A8" s="6">
        <v>201</v>
      </c>
      <c r="B8" s="7" t="s">
        <v>57</v>
      </c>
      <c r="C8" s="7" t="s">
        <v>57</v>
      </c>
      <c r="D8" s="8"/>
      <c r="E8" s="8" t="s">
        <v>292</v>
      </c>
      <c r="F8" s="8">
        <v>360</v>
      </c>
      <c r="G8" s="8"/>
      <c r="H8" s="8"/>
      <c r="I8" s="8"/>
      <c r="J8" s="8"/>
      <c r="K8" s="6">
        <v>475</v>
      </c>
      <c r="L8" s="6">
        <v>360</v>
      </c>
      <c r="M8" s="6">
        <v>115</v>
      </c>
      <c r="N8" s="6"/>
      <c r="O8" s="6"/>
      <c r="P8" s="6"/>
      <c r="Q8" s="6"/>
      <c r="R8" s="6"/>
      <c r="S8" s="6"/>
      <c r="T8" s="6"/>
    </row>
    <row r="9" ht="47.25" customHeight="1" spans="1:20">
      <c r="A9" s="6">
        <v>201</v>
      </c>
      <c r="B9" s="7" t="s">
        <v>57</v>
      </c>
      <c r="C9" s="7" t="s">
        <v>293</v>
      </c>
      <c r="D9" s="8"/>
      <c r="E9" s="8" t="s">
        <v>294</v>
      </c>
      <c r="F9" s="8">
        <v>126</v>
      </c>
      <c r="G9" s="8"/>
      <c r="H9" s="8"/>
      <c r="I9" s="8"/>
      <c r="J9" s="8"/>
      <c r="K9" s="6">
        <v>126</v>
      </c>
      <c r="L9" s="6"/>
      <c r="M9" s="6">
        <v>100</v>
      </c>
      <c r="N9" s="6">
        <v>5</v>
      </c>
      <c r="O9" s="6"/>
      <c r="P9" s="6"/>
      <c r="Q9" s="6"/>
      <c r="R9" s="6"/>
      <c r="S9" s="6"/>
      <c r="T9" s="6">
        <v>21</v>
      </c>
    </row>
    <row r="10" ht="31.5" customHeight="1" spans="1:20">
      <c r="A10" s="6">
        <v>201</v>
      </c>
      <c r="B10" s="7" t="s">
        <v>57</v>
      </c>
      <c r="C10" s="7" t="s">
        <v>63</v>
      </c>
      <c r="D10" s="8"/>
      <c r="E10" s="8" t="s">
        <v>64</v>
      </c>
      <c r="F10" s="8">
        <v>50</v>
      </c>
      <c r="G10" s="8"/>
      <c r="H10" s="8"/>
      <c r="I10" s="8"/>
      <c r="J10" s="8"/>
      <c r="K10" s="6">
        <v>50</v>
      </c>
      <c r="L10" s="6"/>
      <c r="M10" s="6">
        <v>50</v>
      </c>
      <c r="N10" s="6"/>
      <c r="O10" s="6"/>
      <c r="P10" s="6"/>
      <c r="Q10" s="6"/>
      <c r="R10" s="6"/>
      <c r="S10" s="6"/>
      <c r="T10" s="6"/>
    </row>
    <row r="11" ht="28.5" customHeight="1" spans="1:20">
      <c r="A11" s="6">
        <v>201</v>
      </c>
      <c r="B11" s="7" t="s">
        <v>57</v>
      </c>
      <c r="C11" s="7" t="s">
        <v>65</v>
      </c>
      <c r="D11" s="8"/>
      <c r="E11" s="8" t="s">
        <v>295</v>
      </c>
      <c r="F11" s="8">
        <v>460</v>
      </c>
      <c r="G11" s="8"/>
      <c r="H11" s="8"/>
      <c r="I11" s="8"/>
      <c r="J11" s="8"/>
      <c r="K11" s="6">
        <v>460</v>
      </c>
      <c r="L11" s="6"/>
      <c r="M11" s="6">
        <v>460</v>
      </c>
      <c r="N11" s="6"/>
      <c r="O11" s="6"/>
      <c r="P11" s="6"/>
      <c r="Q11" s="6"/>
      <c r="R11" s="6"/>
      <c r="S11" s="6"/>
      <c r="T11" s="6"/>
    </row>
    <row r="12" ht="30" customHeight="1" spans="1:20">
      <c r="A12" s="6">
        <v>204</v>
      </c>
      <c r="B12" s="7" t="s">
        <v>57</v>
      </c>
      <c r="C12" s="7" t="s">
        <v>65</v>
      </c>
      <c r="D12" s="8"/>
      <c r="E12" s="8" t="s">
        <v>77</v>
      </c>
      <c r="F12" s="8">
        <v>5</v>
      </c>
      <c r="G12" s="8"/>
      <c r="H12" s="8"/>
      <c r="I12" s="8"/>
      <c r="J12" s="8"/>
      <c r="K12" s="6">
        <v>5</v>
      </c>
      <c r="L12" s="6"/>
      <c r="M12" s="6">
        <v>5</v>
      </c>
      <c r="N12" s="6"/>
      <c r="O12" s="6"/>
      <c r="P12" s="6"/>
      <c r="Q12" s="6"/>
      <c r="R12" s="6"/>
      <c r="S12" s="6"/>
      <c r="T12" s="6"/>
    </row>
    <row r="13" ht="28.5" customHeight="1" spans="1:20">
      <c r="A13" s="6">
        <v>205</v>
      </c>
      <c r="B13" s="7" t="s">
        <v>65</v>
      </c>
      <c r="C13" s="7" t="s">
        <v>65</v>
      </c>
      <c r="D13" s="8"/>
      <c r="E13" s="8" t="s">
        <v>83</v>
      </c>
      <c r="F13" s="8">
        <v>5</v>
      </c>
      <c r="G13" s="8"/>
      <c r="H13" s="8"/>
      <c r="I13" s="8"/>
      <c r="J13" s="8"/>
      <c r="K13" s="6">
        <v>5</v>
      </c>
      <c r="L13" s="6"/>
      <c r="M13" s="6">
        <v>5</v>
      </c>
      <c r="N13" s="6"/>
      <c r="O13" s="6"/>
      <c r="P13" s="6"/>
      <c r="Q13" s="6"/>
      <c r="R13" s="6"/>
      <c r="S13" s="6"/>
      <c r="T13" s="6"/>
    </row>
    <row r="14" ht="24.75" customHeight="1" spans="1:20">
      <c r="A14" s="6">
        <v>210</v>
      </c>
      <c r="B14" s="7" t="s">
        <v>67</v>
      </c>
      <c r="C14" s="7" t="s">
        <v>58</v>
      </c>
      <c r="D14" s="8"/>
      <c r="E14" s="8" t="s">
        <v>68</v>
      </c>
      <c r="F14" s="8">
        <v>17.07</v>
      </c>
      <c r="G14" s="8">
        <v>17.07</v>
      </c>
      <c r="H14" s="8">
        <v>17.07</v>
      </c>
      <c r="I14" s="8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ht="26.25" customHeight="1" spans="1:20">
      <c r="A15" s="6">
        <v>210</v>
      </c>
      <c r="B15" s="7" t="s">
        <v>67</v>
      </c>
      <c r="C15" s="7" t="s">
        <v>57</v>
      </c>
      <c r="D15" s="8"/>
      <c r="E15" s="8" t="s">
        <v>71</v>
      </c>
      <c r="F15" s="8">
        <v>8.55</v>
      </c>
      <c r="G15" s="8">
        <v>8.55</v>
      </c>
      <c r="H15" s="8">
        <v>8.55</v>
      </c>
      <c r="I15" s="8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ht="24.75" spans="1:20">
      <c r="A16" s="6">
        <v>208</v>
      </c>
      <c r="B16" s="7" t="s">
        <v>63</v>
      </c>
      <c r="C16" s="7" t="s">
        <v>63</v>
      </c>
      <c r="D16" s="8"/>
      <c r="E16" s="9" t="s">
        <v>86</v>
      </c>
      <c r="F16" s="8">
        <v>42.68</v>
      </c>
      <c r="G16" s="8">
        <v>42.68</v>
      </c>
      <c r="H16" s="8">
        <v>42.68</v>
      </c>
      <c r="I16" s="8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ht="15" spans="1:20">
      <c r="A17" s="6">
        <v>208</v>
      </c>
      <c r="B17" s="7" t="s">
        <v>296</v>
      </c>
      <c r="C17" s="7" t="s">
        <v>293</v>
      </c>
      <c r="D17" s="8"/>
      <c r="E17" s="9" t="s">
        <v>88</v>
      </c>
      <c r="F17" s="8">
        <v>0.4</v>
      </c>
      <c r="G17" s="8">
        <v>0.4</v>
      </c>
      <c r="H17" s="8">
        <v>0.4</v>
      </c>
      <c r="I17" s="8"/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15" spans="1:20">
      <c r="A18" s="6">
        <v>208</v>
      </c>
      <c r="B18" s="7" t="s">
        <v>296</v>
      </c>
      <c r="C18" s="7" t="s">
        <v>57</v>
      </c>
      <c r="D18" s="8"/>
      <c r="E18" s="9" t="s">
        <v>89</v>
      </c>
      <c r="F18" s="8">
        <v>0.86</v>
      </c>
      <c r="G18" s="8">
        <v>0.86</v>
      </c>
      <c r="H18" s="8">
        <v>0.86</v>
      </c>
      <c r="I18" s="8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ht="24" customHeight="1" spans="1:20">
      <c r="A19" s="6">
        <v>221</v>
      </c>
      <c r="B19" s="7" t="s">
        <v>293</v>
      </c>
      <c r="C19" s="7" t="s">
        <v>58</v>
      </c>
      <c r="D19" s="8"/>
      <c r="E19" s="8" t="s">
        <v>97</v>
      </c>
      <c r="F19" s="8">
        <v>25.6</v>
      </c>
      <c r="G19" s="8">
        <v>25.6</v>
      </c>
      <c r="H19" s="8"/>
      <c r="I19" s="8"/>
      <c r="J19" s="8">
        <v>25.6</v>
      </c>
      <c r="K19" s="6"/>
      <c r="L19" s="6"/>
      <c r="M19" s="6"/>
      <c r="N19" s="6"/>
      <c r="O19" s="6"/>
      <c r="P19" s="6"/>
      <c r="Q19" s="6"/>
      <c r="R19" s="6"/>
      <c r="S19" s="6"/>
      <c r="T19" s="6"/>
    </row>
  </sheetData>
  <mergeCells count="8">
    <mergeCell ref="A2:R2"/>
    <mergeCell ref="Q3:R3"/>
    <mergeCell ref="A4:C4"/>
    <mergeCell ref="G4:J4"/>
    <mergeCell ref="K4:T4"/>
    <mergeCell ref="D4:D5"/>
    <mergeCell ref="E4:E5"/>
    <mergeCell ref="F4:F5"/>
  </mergeCells>
  <pageMargins left="0.699305555555556" right="0.699305555555556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周倩笛</cp:lastModifiedBy>
  <dcterms:created xsi:type="dcterms:W3CDTF">2017-01-20T02:12:00Z</dcterms:created>
  <cp:lastPrinted>2018-02-12T03:52:00Z</cp:lastPrinted>
  <dcterms:modified xsi:type="dcterms:W3CDTF">2023-03-14T07:26:01Z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2052-11.1.0.13703</vt:lpwstr>
  </property>
  <property fmtid="{D5CDD505-2E9C-101B-9397-08002B2CF9AE}" pid="4" name="ICV">
    <vt:lpwstr>906EFFAA1FBD49A78AEBFE0D5E98758F</vt:lpwstr>
  </property>
</Properties>
</file>