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<sst xmlns="http://schemas.openxmlformats.org/spreadsheetml/2006/main" count="134" uniqueCount="95">
  <si>
    <t>2023年度预算项目绩效自评表</t>
  </si>
  <si>
    <t>项目名称</t>
  </si>
  <si>
    <t>公路养护和建设项目</t>
  </si>
  <si>
    <t>项目编码</t>
  </si>
  <si>
    <t>450904210411100004062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</si>
  <si>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</si>
  <si>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</si>
  <si>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</si>
  <si>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</si>
  <si>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</si>
  <si>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</si>
  <si>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</si>
  <si>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</si>
  <si>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</si>
  <si>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</si>
  <si>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</si>
  <si>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</si>
  <si>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</si>
  <si>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</si>
  <si>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</si>
  <si>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</si>
  <si>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</si>
  <si>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165.0</t>
  </si>
  <si>
    <t>12.4197</t>
  </si>
  <si>
    <t>7.53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</si>
  <si>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</si>
  <si>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</si>
  <si>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</si>
  <si>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</si>
  <si>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</si>
  <si>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</si>
  <si>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</si>
  <si>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</si>
  <si>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维修公路养护和建设项目保养</t>
  </si>
  <si>
    <t>项目起始时间</t>
  </si>
  <si>
    <t>2022</t>
  </si>
  <si>
    <t>项目终止时间</t>
  </si>
  <si>
    <t>2025</t>
  </si>
  <si>
    <t>项目实施进度安排</t>
  </si>
  <si>
    <t>2024年内完成维修公路养护和建设项目保养</t>
  </si>
  <si>
    <t>年度绩效目标</t>
  </si>
  <si>
    <t>全面完成农村道路养护，改善人民的出行环境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</si>
  <si>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</si>
  <si>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</si>
  <si>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</si>
  <si>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</si>
  <si>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</si>
  <si>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</si>
  <si>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</si>
  <si>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</si>
  <si>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</si>
  <si>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</si>
  <si>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</si>
  <si>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</si>
  <si>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</si>
  <si>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</si>
  <si>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养护公路里程（公里）</t>
  </si>
  <si>
    <t>≥90.76公里</t>
  </si>
  <si>
    <t>10</t>
  </si>
  <si>
    <t>80</t>
  </si>
  <si>
    <t>8.81</t>
  </si>
  <si>
    <t>未完成</t>
  </si>
  <si>
    <t>资金短缺</t>
  </si>
  <si>
    <t>农村公路使用年限</t>
  </si>
  <si>
    <t>＝15年</t>
  </si>
  <si>
    <t>15</t>
  </si>
  <si>
    <t>达标</t>
  </si>
  <si>
    <t>符合</t>
  </si>
  <si>
    <t>质量指标</t>
  </si>
  <si>
    <t>完工项目验收合格率</t>
  </si>
  <si>
    <t>＝100%</t>
  </si>
  <si>
    <t>100</t>
  </si>
  <si>
    <t>时效指标</t>
  </si>
  <si>
    <t>完成时间</t>
  </si>
  <si>
    <t>2023年12月31日前</t>
  </si>
  <si>
    <t>部分达成预期指标并具有一定效果</t>
  </si>
  <si>
    <t>8</t>
  </si>
  <si>
    <t>资金短缺，部分未完成</t>
  </si>
  <si>
    <t>成本指标</t>
  </si>
  <si>
    <t>项目预算超支率</t>
  </si>
  <si>
    <t>≤0%</t>
  </si>
  <si>
    <t>165万</t>
  </si>
  <si>
    <t>效益指标</t>
  </si>
  <si>
    <t>生态效益</t>
  </si>
  <si>
    <t>交通舒适性与安全性</t>
  </si>
  <si>
    <t>提高</t>
  </si>
  <si>
    <t>30</t>
  </si>
  <si>
    <t>提高交通出行</t>
  </si>
  <si>
    <t>满意度指标</t>
  </si>
  <si>
    <t>服务对象满意度</t>
  </si>
  <si>
    <t>受益群众满意度</t>
  </si>
  <si>
    <t>≤96%</t>
  </si>
  <si>
    <t>96</t>
  </si>
  <si>
    <t>使人民群众出行得到提升</t>
  </si>
  <si>
    <t>提升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</si>
</sst>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6" width="28.8571428571429" style="3" customWidth="1"/>
    <col min="7" max="7" width="18.1428571428571" style="3" customWidth="1"/>
    <col min="8" max="8" width="37" style="3" customWidth="1"/>
    <col min="9" max="9" width="15.8571428571429" style="3" customWidth="1"/>
    <col min="10" max="10" width="32.5714285714286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165</v>
      </c>
      <c r="F5" s="7"/>
      <c r="G5" s="11">
        <f>G6+G7+G8+G9+G10</f>
        <v>0</v>
      </c>
      <c r="H5" s="22">
        <f>H6+H7+H8+H9+H10</f>
        <v>165</v>
      </c>
      <c r="I5" s="22">
        <f>I6+I7+I8+I9+I10</f>
        <v>12.4197</v>
      </c>
      <c r="J5" s="32">
        <f>I5/H5</f>
        <v>0.0752709090909091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22</v>
      </c>
      <c r="F7" s="7"/>
      <c r="G7" s="11" t="s">
        <v>19</v>
      </c>
      <c r="H7" s="22" t="s">
        <v>22</v>
      </c>
      <c r="I7" s="22" t="s">
        <v>23</v>
      </c>
      <c r="J7" s="6" t="s">
        <v>24</v>
      </c>
      <c r="K7" s="7"/>
    </row>
    <row r="8" ht="21.95" customHeight="1" spans="1:11">
      <c r="A8" s="18"/>
      <c r="B8" s="19"/>
      <c r="C8" s="11" t="s">
        <v>25</v>
      </c>
      <c r="D8" s="26" t="s">
        <v>26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27</v>
      </c>
      <c r="D9" s="26" t="s">
        <v>26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28</v>
      </c>
      <c r="D10" s="26" t="s">
        <v>26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29</v>
      </c>
      <c r="B11" s="31"/>
      <c r="C11" s="32">
        <f>(G5-G10)/(E5-E10)</f>
        <v>0</v>
      </c>
      <c r="D11" s="33"/>
      <c r="E11" s="6" t="s">
        <v>30</v>
      </c>
      <c r="F11" s="7"/>
      <c r="G11" s="34" t="s">
        <v>31</v>
      </c>
      <c r="H11" s="35"/>
      <c r="I11" s="35"/>
      <c r="J11" s="35"/>
      <c r="K11" s="60"/>
    </row>
    <row r="12" ht="84.95" customHeight="1" spans="1:24">
      <c r="A12" s="30" t="s">
        <v>32</v>
      </c>
      <c r="B12" s="31"/>
      <c r="C12" s="34" t="s">
        <v>33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34</v>
      </c>
      <c r="B13" s="31"/>
      <c r="C13" s="36" t="s">
        <v>35</v>
      </c>
      <c r="D13" s="37"/>
      <c r="E13" s="38"/>
      <c r="F13" s="22" t="s">
        <v>36</v>
      </c>
      <c r="G13" s="39" t="s">
        <v>37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38</v>
      </c>
      <c r="B14" s="31"/>
      <c r="C14" s="34" t="s">
        <v>39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40</v>
      </c>
      <c r="B15" s="7"/>
      <c r="C15" s="34" t="s">
        <v>41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42</v>
      </c>
      <c r="B16" s="42"/>
      <c r="C16" s="43"/>
      <c r="D16" s="44">
        <v>87.56</v>
      </c>
      <c r="E16" s="45"/>
      <c r="F16" s="46" t="s">
        <v>43</v>
      </c>
      <c r="G16" s="47">
        <f>IF(J5*10&gt;10,10,J5*10)</f>
        <v>0.752709090909091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44</v>
      </c>
      <c r="B17" s="17" t="s">
        <v>45</v>
      </c>
      <c r="C17" s="17" t="s">
        <v>46</v>
      </c>
      <c r="D17" s="15" t="s">
        <v>47</v>
      </c>
      <c r="E17" s="16"/>
      <c r="F17" s="17" t="s">
        <v>48</v>
      </c>
      <c r="G17" s="17" t="s">
        <v>49</v>
      </c>
      <c r="H17" s="17" t="s">
        <v>50</v>
      </c>
      <c r="I17" s="17" t="s">
        <v>51</v>
      </c>
      <c r="J17" s="17" t="s">
        <v>52</v>
      </c>
      <c r="K17" s="17" t="s">
        <v>53</v>
      </c>
    </row>
    <row r="18" ht="15" customHeight="1" spans="1:11">
      <c r="A18" s="50"/>
      <c r="B18" s="49" t="s">
        <v>54</v>
      </c>
      <c r="C18" s="49" t="s">
        <v>55</v>
      </c>
      <c r="D18" s="51" t="s">
        <v>56</v>
      </c>
      <c r="E18" s="52"/>
      <c r="F18" s="53" t="s">
        <v>57</v>
      </c>
      <c r="G18" s="53" t="s">
        <v>58</v>
      </c>
      <c r="H18" s="53" t="s">
        <v>59</v>
      </c>
      <c r="I18" s="22" t="s">
        <v>60</v>
      </c>
      <c r="J18" s="63" t="s">
        <v>61</v>
      </c>
      <c r="K18" s="63" t="s">
        <v>62</v>
      </c>
    </row>
    <row r="19" ht="15" customHeight="1" spans="1:11">
      <c r="A19" s="50"/>
      <c r="B19" s="50"/>
      <c r="C19" s="54"/>
      <c r="D19" s="51" t="s">
        <v>63</v>
      </c>
      <c r="E19" s="52"/>
      <c r="F19" s="53" t="s">
        <v>64</v>
      </c>
      <c r="G19" s="53" t="s">
        <v>58</v>
      </c>
      <c r="H19" s="53" t="s">
        <v>65</v>
      </c>
      <c r="I19" s="22" t="s">
        <v>58</v>
      </c>
      <c r="J19" s="63" t="s">
        <v>66</v>
      </c>
      <c r="K19" s="63" t="s">
        <v>67</v>
      </c>
    </row>
    <row r="20" ht="15" customHeight="1" spans="1:11">
      <c r="A20" s="50"/>
      <c r="B20" s="50"/>
      <c r="C20" s="53" t="s">
        <v>68</v>
      </c>
      <c r="D20" s="51" t="s">
        <v>69</v>
      </c>
      <c r="E20" s="52"/>
      <c r="F20" s="55" t="s">
        <v>70</v>
      </c>
      <c r="G20" s="55" t="s">
        <v>58</v>
      </c>
      <c r="H20" s="55" t="s">
        <v>71</v>
      </c>
      <c r="I20" s="22" t="s">
        <v>58</v>
      </c>
      <c r="J20" s="63" t="s">
        <v>67</v>
      </c>
      <c r="K20" s="63" t="s">
        <v>67</v>
      </c>
    </row>
    <row r="21" ht="15" customHeight="1" spans="1:11">
      <c r="A21" s="50"/>
      <c r="B21" s="50"/>
      <c r="C21" s="53" t="s">
        <v>72</v>
      </c>
      <c r="D21" s="51" t="s">
        <v>73</v>
      </c>
      <c r="E21" s="52"/>
      <c r="F21" s="55" t="s">
        <v>74</v>
      </c>
      <c r="G21" s="55" t="s">
        <v>58</v>
      </c>
      <c r="H21" s="55" t="s">
        <v>75</v>
      </c>
      <c r="I21" s="22" t="s">
        <v>76</v>
      </c>
      <c r="J21" s="63" t="s">
        <v>77</v>
      </c>
      <c r="K21" s="63" t="s">
        <v>61</v>
      </c>
    </row>
    <row r="22" ht="15" customHeight="1" spans="1:11">
      <c r="A22" s="50"/>
      <c r="B22" s="54"/>
      <c r="C22" s="53" t="s">
        <v>78</v>
      </c>
      <c r="D22" s="51" t="s">
        <v>79</v>
      </c>
      <c r="E22" s="52"/>
      <c r="F22" s="55" t="s">
        <v>80</v>
      </c>
      <c r="G22" s="55" t="s">
        <v>58</v>
      </c>
      <c r="H22" s="55" t="s">
        <v>20</v>
      </c>
      <c r="I22" s="22" t="s">
        <v>58</v>
      </c>
      <c r="J22" s="63" t="s">
        <v>81</v>
      </c>
      <c r="K22" s="63" t="s">
        <v>62</v>
      </c>
    </row>
    <row r="23" ht="15" customHeight="1" spans="1:11">
      <c r="A23" s="50"/>
      <c r="B23" s="53" t="s">
        <v>82</v>
      </c>
      <c r="C23" s="53" t="s">
        <v>83</v>
      </c>
      <c r="D23" s="51" t="s">
        <v>84</v>
      </c>
      <c r="E23" s="52"/>
      <c r="F23" s="53" t="s">
        <v>85</v>
      </c>
      <c r="G23" s="53" t="s">
        <v>86</v>
      </c>
      <c r="H23" s="53" t="s">
        <v>75</v>
      </c>
      <c r="I23" s="22" t="s">
        <v>86</v>
      </c>
      <c r="J23" s="63" t="s">
        <v>87</v>
      </c>
      <c r="K23" s="63" t="s">
        <v>85</v>
      </c>
    </row>
    <row r="24" ht="15" customHeight="1" spans="1:11">
      <c r="A24" s="54"/>
      <c r="B24" s="53" t="s">
        <v>88</v>
      </c>
      <c r="C24" s="53" t="s">
        <v>89</v>
      </c>
      <c r="D24" s="51" t="s">
        <v>90</v>
      </c>
      <c r="E24" s="52"/>
      <c r="F24" s="53" t="s">
        <v>91</v>
      </c>
      <c r="G24" s="53" t="s">
        <v>58</v>
      </c>
      <c r="H24" s="53" t="s">
        <v>92</v>
      </c>
      <c r="I24" s="22" t="s">
        <v>58</v>
      </c>
      <c r="J24" s="63" t="s">
        <v>93</v>
      </c>
      <c r="K24" s="63" t="s">
        <v>94</v>
      </c>
    </row>
    <row r="25" s="1" customFormat="1" ht="42" customHeight="1" spans="1:11">
      <c r="A25" s="56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6"/>
      <c r="B32" s="3"/>
      <c r="C32" s="3"/>
      <c r="D32" s="3"/>
      <c r="E32" s="3"/>
      <c r="F32" s="3"/>
      <c r="G32" s="3"/>
      <c r="H32" s="3"/>
      <c r="I32" s="3"/>
      <c r="J32" s="3"/>
      <c r="K32" s="3"/>
    </row>
  </sheetData>
  <mergeCells count="52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A17:A24"/>
    <mergeCell ref="B18:B22"/>
    <mergeCell ref="C6:C7"/>
    <mergeCell ref="C18:C19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A95130D252FA436793AC7B453EB1F828_13</vt:lpwstr>
  </property>
</Properties>
</file>