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2023年度部门整体绩效自评表" sheetId="23" r:id="rId1"/>
    <sheet name="岗位考核津贴" sheetId="2" r:id="rId2"/>
    <sheet name="班主任津贴" sheetId="3" r:id="rId3"/>
    <sheet name="乡村教师补贴" sheetId="4" r:id="rId4"/>
    <sheet name="遗属补助" sheetId="5" r:id="rId5"/>
    <sheet name="退休人员补贴" sheetId="6" r:id="rId6"/>
    <sheet name="顶岗教师顶岗补贴经费" sheetId="7" r:id="rId7"/>
    <sheet name="玉东三中公用经费" sheetId="8" r:id="rId8"/>
    <sheet name="玉东三中乡村教师补助" sheetId="9" r:id="rId9"/>
    <sheet name="聘用人员经费" sheetId="10" r:id="rId10"/>
    <sheet name="学校家庭经济困难学生生活补助(含狮山学校)" sheetId="11" r:id="rId11"/>
    <sheet name="狮山初中公用经费" sheetId="12" r:id="rId12"/>
    <sheet name="狮山小学公用经费" sheetId="13" r:id="rId13"/>
    <sheet name="专项支出玉东三中公用经费" sheetId="14" r:id="rId14"/>
    <sheet name="预留增人增资(非三保）" sheetId="15" r:id="rId15"/>
    <sheet name="预留增人增  资" sheetId="16" r:id="rId16"/>
    <sheet name="预算调剂资金" sheetId="17" r:id="rId17"/>
    <sheet name="营养改善经费" sheetId="18" r:id="rId18"/>
    <sheet name="学校建设" sheetId="19" r:id="rId19"/>
    <sheet name="专项支出-校舍补助资金" sheetId="20" r:id="rId20"/>
    <sheet name="收回2022年专项转移支付资金" sheetId="21" r:id="rId21"/>
    <sheet name="预留增人增 资" sheetId="22"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<sst xmlns="http://schemas.openxmlformats.org/spreadsheetml/2006/main" count="3119" uniqueCount="527">
  <si>
    <t>2023年度部门整体绩效自评表</t>
  </si>
  <si>
    <t>部门名称</t>
  </si>
  <si>
    <t>玉林市玉东新区第三初级中学</t>
  </si>
  <si>
    <t>部门编码</t>
  </si>
  <si>
    <t>204</t>
  </si>
  <si>
    <t>部门预算安排资金
（万元）</t>
  </si>
  <si>
    <t>资金来源</t>
  </si>
  <si>
    <t>年初预算数</t>
  </si>
  <si>
    <t>年中预算调整数</t>
  </si>
  <si>
    <t>调整后预算数</t>
  </si>
  <si>
    <t>实际支出数</t>
  </si>
  <si>
    <t>预算执行率(%)</t>
  </si>
  <si>
    <t>合计</t>
  </si>
  <si>
    <t xml:space="preserve">   其中：一般公共预算拨款</t>
  </si>
  <si>
    <t>2,504.467</t>
  </si>
  <si>
    <t>539.06</t>
  </si>
  <si>
    <t>3,043.526</t>
  </si>
  <si>
    <t>2,796.767</t>
  </si>
  <si>
    <t>0.919</t>
  </si>
  <si>
    <t xml:space="preserve">          政府性基金</t>
  </si>
  <si>
    <t>0</t>
  </si>
  <si>
    <t>107.41</t>
  </si>
  <si>
    <t>1</t>
  </si>
  <si>
    <t xml:space="preserve">          国有资本经营预算</t>
  </si>
  <si>
    <t xml:space="preserve">          其他资金</t>
  </si>
  <si>
    <t>部门职能概述（逐条填写，每条控制在150字以内。）</t>
  </si>
  <si>
    <t>实施初中义务教育，招生工作及教育教学工作</t>
  </si>
  <si>
    <t>促进基础教育的发展，确保教育教学工作的顺利完成</t>
  </si>
  <si>
    <t>优化对学生的教育管理和服务</t>
  </si>
  <si>
    <t>部门整体支出年度绩效目标（逐条填写，和部门职能对应）</t>
  </si>
  <si>
    <t>扎实推进“五育并举”深入实施质量攻坚，提升我校整体办学水平，创建优质学校</t>
  </si>
  <si>
    <t>加强学校教师队伍建设，打造一支品德高尚，业务过硬，德才兼备的教师队伍</t>
  </si>
  <si>
    <t>进一步推进义务教育学校办学硬件适应新时代教育教学发展需求，保障校园安全，创造良好的教育教学环境，提升教育教学质量</t>
  </si>
  <si>
    <t>自评得分（满分100分）</t>
  </si>
  <si>
    <t>预算执行（10分）</t>
  </si>
  <si>
    <t>部门整体支出年度绩效目标衡量指标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</si>
  <si>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</si>
  <si>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</si>
  <si>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</si>
  <si>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</si>
  <si>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</si>
  <si>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</si>
  <si>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</si>
  <si>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</si>
  <si>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</si>
  <si>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</si>
  <si>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</si>
  <si>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教师在职人数</t>
  </si>
  <si>
    <t>≥138人</t>
  </si>
  <si>
    <t>140</t>
  </si>
  <si>
    <t/>
  </si>
  <si>
    <t>人员调入</t>
  </si>
  <si>
    <t>学生人数</t>
  </si>
  <si>
    <t>≥2323人</t>
  </si>
  <si>
    <t>2443</t>
  </si>
  <si>
    <t>秋季期学生人数增加</t>
  </si>
  <si>
    <t>质量指标</t>
  </si>
  <si>
    <t>合理使用公用经费</t>
  </si>
  <si>
    <t>≥85%</t>
  </si>
  <si>
    <t>100</t>
  </si>
  <si>
    <t>学校教育教学管理工作合格标准</t>
  </si>
  <si>
    <t>时效指标</t>
  </si>
  <si>
    <t>按时发放执行教师薪酬待遇</t>
  </si>
  <si>
    <t>按时发放困难寄宿生生活补助</t>
  </si>
  <si>
    <t>及时支付率</t>
  </si>
  <si>
    <t>成本指标</t>
  </si>
  <si>
    <t>学生公用经费标准</t>
  </si>
  <si>
    <t>≥1050元/年.人</t>
  </si>
  <si>
    <t>1240</t>
  </si>
  <si>
    <t>公用经费标准调整</t>
  </si>
  <si>
    <t>预算执行率</t>
  </si>
  <si>
    <t>效益指标</t>
  </si>
  <si>
    <t>社会效益</t>
  </si>
  <si>
    <t>改善教学环境，促进教育教学工作发展</t>
  </si>
  <si>
    <t>保障教师薪酬待遇</t>
  </si>
  <si>
    <t>满意度指标</t>
  </si>
  <si>
    <t>服务对象满意度</t>
  </si>
  <si>
    <t>学生家长满意度</t>
  </si>
  <si>
    <t>教师满意度</t>
  </si>
  <si>
    <r>
      <rPr>
        <b/>
        <sz val="18"/>
        <color rgb="FF000000"/>
        <rFont val="宋体"/>
        <charset val="134"/>
      </rPr>
      <t>2023年度预算项目绩效自评表</t>
    </r>
  </si>
  <si>
    <t>项目名称</t>
  </si>
  <si>
    <t>岗位考核津贴</t>
  </si>
  <si>
    <t>项目编码</t>
  </si>
  <si>
    <t>450904210320400004328</t>
  </si>
  <si>
    <t>项目实施单位</t>
  </si>
  <si>
    <t>204001-玉林市玉东新区第三初级中学</t>
  </si>
  <si>
    <t>主管部门</t>
  </si>
  <si>
    <t>204-玉林市玉东新区第三初级中学</t>
  </si>
  <si>
    <t>预算执行情况
(万元)</t>
  </si>
  <si>
    <t>其中：一般公共预算拨款</t>
  </si>
  <si>
    <t>其中: 上级</t>
  </si>
  <si>
    <t>0.0</t>
  </si>
  <si>
    <t xml:space="preserve">      本级</t>
  </si>
  <si>
    <t>55.7348</t>
  </si>
  <si>
    <t>54.8369</t>
  </si>
  <si>
    <t>98.39</t>
  </si>
  <si>
    <t>政府性基金</t>
  </si>
  <si>
    <t xml:space="preserve"> ——</t>
  </si>
  <si>
    <t xml:space="preserve">  国有资本经营预算</t>
  </si>
  <si>
    <t xml:space="preserve">      其他资金</t>
  </si>
  <si>
    <t>财政拨款预算调整率（%）</t>
  </si>
  <si>
    <t>调整原因说明</t>
  </si>
  <si>
    <t>项目概况（包括项目立项依据、可行性和必要性、支持范围、实施内容等）</t>
  </si>
  <si>
    <t>138人教师2022年10月岗位工资+薪级共557348元。</t>
  </si>
  <si>
    <t>项目起始时间</t>
  </si>
  <si>
    <t>2022</t>
  </si>
  <si>
    <t>项目终止时间</t>
  </si>
  <si>
    <t>2023</t>
  </si>
  <si>
    <t>项目实施进度安排</t>
  </si>
  <si>
    <t>本年度完成100%。</t>
  </si>
  <si>
    <t>年度绩效目标</t>
  </si>
  <si>
    <t>本预算项目用于学校在编在职教师岗位考核津贴的工资福利支出，通过项目的实施，按标准及时发放在编教师的岗位考核津贴，达到保障基本待遇，体现多劳多得、优质优酬的目标，激发广大教师的工作积极性和创造性，保障学校教育教学工作正常顺利开展。</t>
  </si>
  <si>
    <t>项目绩效目标衡量指标</t>
  </si>
  <si>
    <t>岗位津贴补贴人员</t>
  </si>
  <si>
    <t>20</t>
  </si>
  <si>
    <t>143</t>
  </si>
  <si>
    <t>143人</t>
  </si>
  <si>
    <t>教师岗位考核合格率</t>
  </si>
  <si>
    <t>≥95%</t>
  </si>
  <si>
    <t>5</t>
  </si>
  <si>
    <t>100%</t>
  </si>
  <si>
    <t>教师教学质量达标率</t>
  </si>
  <si>
    <t>教师按时授课率</t>
  </si>
  <si>
    <t>≥90%</t>
  </si>
  <si>
    <t>3</t>
  </si>
  <si>
    <t>计划任务完成及时率</t>
  </si>
  <si>
    <t>计划任务完成时间</t>
  </si>
  <si>
    <t>4</t>
  </si>
  <si>
    <t>学校教师岗位考核津贴金额</t>
  </si>
  <si>
    <t>≥557348元</t>
  </si>
  <si>
    <t>10</t>
  </si>
  <si>
    <t>548369</t>
  </si>
  <si>
    <t>9.84</t>
  </si>
  <si>
    <t>548369元</t>
  </si>
  <si>
    <t>退休三人</t>
  </si>
  <si>
    <t>学校运转保障性</t>
  </si>
  <si>
    <t>15</t>
  </si>
  <si>
    <t>学生毕业率</t>
  </si>
  <si>
    <t>班主任津贴</t>
  </si>
  <si>
    <t>450904210320400004341</t>
  </si>
  <si>
    <t>14.4</t>
  </si>
  <si>
    <t>42个班，300*42*12，共计151200元。</t>
  </si>
  <si>
    <t>2024</t>
  </si>
  <si>
    <t>据学期支付</t>
  </si>
  <si>
    <t>通过每年安排经费用于在学校任职班主任的教师群体。通过项目实施，按标准及时发放班主任津贴，达到保障基本待遇，体现多劳多得、优质优酬的目标，激发广大教师的工作积极性和创造性，保障学校教育教学工作正常顺利进行。</t>
  </si>
  <si>
    <t>本年班主任数</t>
  </si>
  <si>
    <t>＝40人</t>
  </si>
  <si>
    <t>41</t>
  </si>
  <si>
    <t>班主任人数41人</t>
  </si>
  <si>
    <t>秋季期学生人数增加，新增一个班级</t>
  </si>
  <si>
    <t>班主任年度考核达标</t>
  </si>
  <si>
    <t>资金使用合规性</t>
  </si>
  <si>
    <t>班主任任职期限</t>
  </si>
  <si>
    <t>＝12月</t>
  </si>
  <si>
    <t>12</t>
  </si>
  <si>
    <t>12个月</t>
  </si>
  <si>
    <t>项目预算执行率</t>
  </si>
  <si>
    <t>班主任津贴补贴标准</t>
  </si>
  <si>
    <t>＝300元/月.人</t>
  </si>
  <si>
    <t>300</t>
  </si>
  <si>
    <t>300元/月.人</t>
  </si>
  <si>
    <t>保障教育教学工作的正常开展</t>
  </si>
  <si>
    <t>30</t>
  </si>
  <si>
    <t>全体班主任</t>
  </si>
  <si>
    <t>乡村教师补贴</t>
  </si>
  <si>
    <t>450904210320400004345</t>
  </si>
  <si>
    <t>0.44</t>
  </si>
  <si>
    <t>33.12</t>
  </si>
  <si>
    <t>-32.82</t>
  </si>
  <si>
    <t>0.3</t>
  </si>
  <si>
    <t>0.22</t>
  </si>
  <si>
    <t>73.33</t>
  </si>
  <si>
    <t>140个教师，140人*200元*12个月，共336000元。</t>
  </si>
  <si>
    <t>本年度按月发放</t>
  </si>
  <si>
    <t>我校属于乡村学校，本预算项目用于乡村教师补贴支出，通过项目的实施，按标准及时发放乡村教师补贴，达到保障基本待遇，体现多劳多得，优质优酬的目标。，推动乡村义务教育的发展</t>
  </si>
  <si>
    <t>在职乡村教师人数</t>
  </si>
  <si>
    <t>＝138人</t>
  </si>
  <si>
    <t>135</t>
  </si>
  <si>
    <t>19.57</t>
  </si>
  <si>
    <t>135人</t>
  </si>
  <si>
    <t>有人员借调</t>
  </si>
  <si>
    <t>乡村教师在职期间考核合格率</t>
  </si>
  <si>
    <t>乡村教师本年度在职在岗时间</t>
  </si>
  <si>
    <t>乡村教师补贴标准</t>
  </si>
  <si>
    <t>＝200元/月.人</t>
  </si>
  <si>
    <t>200</t>
  </si>
  <si>
    <t>200元/月.人</t>
  </si>
  <si>
    <t>保障乡村教师生活质量，正常开展教育教学工作</t>
  </si>
  <si>
    <t>可持续影响</t>
  </si>
  <si>
    <t>乡村教师考核年限</t>
  </si>
  <si>
    <t>乡村教师管理机制的完善程度</t>
  </si>
  <si>
    <t>遗属补助</t>
  </si>
  <si>
    <t>450904210320400004359</t>
  </si>
  <si>
    <t>4.104</t>
  </si>
  <si>
    <t>3人380*12*3=13680元，2人1140*12*2=27360元，合计41040元。</t>
  </si>
  <si>
    <t>本预算项目用于遗属补助，通过项目的实施，按标准及时发放遗属补助，达到保障基本待遇，激发广大教师的工作积极性和创造性</t>
  </si>
  <si>
    <t>遗属人员</t>
  </si>
  <si>
    <t>＝5人</t>
  </si>
  <si>
    <t>5人</t>
  </si>
  <si>
    <t>领取遗属补助人员资格审核合格率</t>
  </si>
  <si>
    <t>≥98%</t>
  </si>
  <si>
    <t>项目预算控制数</t>
  </si>
  <si>
    <t>＝41040元</t>
  </si>
  <si>
    <t>41040</t>
  </si>
  <si>
    <t>41040元</t>
  </si>
  <si>
    <t>保障遗属生活水平，正常开展教职工待遇落实工作</t>
  </si>
  <si>
    <t>师生满意度</t>
  </si>
  <si>
    <t>退休人员补贴</t>
  </si>
  <si>
    <t>450904210320400004367</t>
  </si>
  <si>
    <t>5.0442</t>
  </si>
  <si>
    <t>5%独生子女3人（300.6+352.5+272.4）*12=11106元，10%提高岗位（300.5+340.5+244）*12=10620元，退休公务员补助59825*12*4%=28716元。合计50442元。</t>
  </si>
  <si>
    <t>2023年完成100%。</t>
  </si>
  <si>
    <t>依据退休文件和批复，通过安排实施开展退休人员补贴项目经费，按时发放退休人员补贴，达到切实保障退休人员待遇的目的。</t>
  </si>
  <si>
    <t>退休人员</t>
  </si>
  <si>
    <t>＝9人</t>
  </si>
  <si>
    <t>退休人员12人</t>
  </si>
  <si>
    <t>新增退休3人</t>
  </si>
  <si>
    <t>退休教师资格审核合格率</t>
  </si>
  <si>
    <t>经社保局档案审查均符合退休条件</t>
  </si>
  <si>
    <t>经费支出按文件标准执行，合法合规</t>
  </si>
  <si>
    <t>补贴按时发放</t>
  </si>
  <si>
    <t>预算成本控制数</t>
  </si>
  <si>
    <t>＝50442元</t>
  </si>
  <si>
    <t>50442</t>
  </si>
  <si>
    <t>未超支</t>
  </si>
  <si>
    <t>保障退休人员的退休待遇</t>
  </si>
  <si>
    <t>完成100%</t>
  </si>
  <si>
    <t>退休人员满意度</t>
  </si>
  <si>
    <t>顶岗教师顶岗补贴经费</t>
  </si>
  <si>
    <t>450904210320400004485</t>
  </si>
  <si>
    <t>22.0</t>
  </si>
  <si>
    <t>6.0767</t>
  </si>
  <si>
    <t>27.62</t>
  </si>
  <si>
    <t>22人*10月*1000元/月/人=220000元</t>
  </si>
  <si>
    <t>本项目用于顶岗教师津贴的支出，通过项目的实施，按标准及时发放顶岗教师津贴，达到保障基本待遇，体现多劳多得、优质优酬的目标，激发顶岗教师的工作积极性和创造性，保障学校教育教学工作的正常开展。</t>
  </si>
  <si>
    <t>顶岗老师人数</t>
  </si>
  <si>
    <t>＝22人</t>
  </si>
  <si>
    <t>13</t>
  </si>
  <si>
    <t>11.82</t>
  </si>
  <si>
    <t>发放顶岗补贴教师人数为13人</t>
  </si>
  <si>
    <t>已拨付的顶岗教师补贴发放批次为2023年春季期批次，春季期我校顶岗教师13人</t>
  </si>
  <si>
    <t>资金使用合规率</t>
  </si>
  <si>
    <t>顶岗教师资格审查合格率</t>
  </si>
  <si>
    <t>50</t>
  </si>
  <si>
    <t>2.55</t>
  </si>
  <si>
    <t>50%</t>
  </si>
  <si>
    <t>该项目的顶岗教师补贴包含了2023年春秋两学期补贴，截止至2023年12月31日秋季期工作未结束</t>
  </si>
  <si>
    <t>顶岗老师在职时间</t>
  </si>
  <si>
    <t>＝10月</t>
  </si>
  <si>
    <t>2.5</t>
  </si>
  <si>
    <t>已拨付的顶岗教师补贴发放批次为2023年春季期，时长5个月</t>
  </si>
  <si>
    <t>顶岗教师津贴标准</t>
  </si>
  <si>
    <t>＝1000元/月.人</t>
  </si>
  <si>
    <t>1000</t>
  </si>
  <si>
    <t>1000元/月.人</t>
  </si>
  <si>
    <t>保障顶岗教师的薪资待遇，正常开展教育教学工作</t>
  </si>
  <si>
    <t>顶岗教师管理机制的完善程度</t>
  </si>
  <si>
    <t>顶岗老师满意度</t>
  </si>
  <si>
    <t>玉东三中公用经费</t>
  </si>
  <si>
    <t>450904220420400004593</t>
  </si>
  <si>
    <t>12.332</t>
  </si>
  <si>
    <t>学校日常公用经费</t>
  </si>
  <si>
    <t>本年完成支付100%</t>
  </si>
  <si>
    <t>通过实施安排开展学校公用经费，达到保障学校教育教学工作的正常运转目的</t>
  </si>
  <si>
    <t>春季期学生人数</t>
  </si>
  <si>
    <t>＝2323人</t>
  </si>
  <si>
    <t>2323</t>
  </si>
  <si>
    <t>此项目受益学生人数为2323人</t>
  </si>
  <si>
    <t>经费使用合规性</t>
  </si>
  <si>
    <t>≥100%</t>
  </si>
  <si>
    <t>经费支出严格按照公用经费支出管理条例，合法合规</t>
  </si>
  <si>
    <t>项目完成及时率</t>
  </si>
  <si>
    <t>维护学校正常教育教学活动</t>
  </si>
  <si>
    <t>未作支付</t>
  </si>
  <si>
    <t>项目预算成本超支率</t>
  </si>
  <si>
    <t>≤10%</t>
  </si>
  <si>
    <t>保障学校教学工作正常开展</t>
  </si>
  <si>
    <t>玉东三中乡村教师补助</t>
  </si>
  <si>
    <t>450904220420400004595</t>
  </si>
  <si>
    <t>15.84</t>
  </si>
  <si>
    <t>乡村教师补助</t>
  </si>
  <si>
    <t>年度完成100%</t>
  </si>
  <si>
    <t>依据《玉林市玉东新区教育文体和旅游局关于印发（玉林市玉东新区乡村义务教育学校教师生活补助实施方案）的通知》（玉东教文体旅发【2023】27号），通过实施发放乡村义务教育学校教师生活补贴，对我校138名教师提供生活补助的目标，加强教师队伍建设，规范教学管理，提高整体教学水平。</t>
  </si>
  <si>
    <t>享受乡村教师生活补助人数</t>
  </si>
  <si>
    <t>138</t>
  </si>
  <si>
    <t>138人</t>
  </si>
  <si>
    <t>＝100%</t>
  </si>
  <si>
    <t>乡村教师生活补贴发放标准</t>
  </si>
  <si>
    <t>0%</t>
  </si>
  <si>
    <t>提升教师教学质量</t>
  </si>
  <si>
    <t>教师流动率</t>
  </si>
  <si>
    <t>玉东三中乡村教师满意度</t>
  </si>
  <si>
    <t>聘用人员经费</t>
  </si>
  <si>
    <t>450904230320400004644</t>
  </si>
  <si>
    <t>22.5986</t>
  </si>
  <si>
    <t>16.6613</t>
  </si>
  <si>
    <t>73.73</t>
  </si>
  <si>
    <t>1、 卫生保健员1人：工资2200*12+单位社保896.06*12+大病医疗90=37242.72元2、保洁员3人、绿植管理人员1人、水电工2人，合计6人：工资1700*12*6+单位社保896.06*12*6+大病医疗90*6=187456.32元3、聘用老师工会经费：2300*2*12*2%=1104三项合计225986元</t>
  </si>
  <si>
    <t>本年度完成</t>
  </si>
  <si>
    <t>本预算项目用于聘用人员工资、社保等费用的支出，通过项目的实施，按标准及时发放聘用人员工资，达到保障基本待遇，体现多劳多得的目标，保障学校教育教学工作正常顺利开展。</t>
  </si>
  <si>
    <t>聘用人员人数</t>
  </si>
  <si>
    <t>7</t>
  </si>
  <si>
    <t>15.56</t>
  </si>
  <si>
    <t>本年聘用人员人数7人</t>
  </si>
  <si>
    <t>年初计划招聘聘用人员9人，只招聘到7人</t>
  </si>
  <si>
    <t>聘用人员工作考核合格率</t>
  </si>
  <si>
    <t>聘用人员考核合格</t>
  </si>
  <si>
    <t>经费支出合法合规</t>
  </si>
  <si>
    <t>聘用人员资格审核合格率</t>
  </si>
  <si>
    <t>按时完成</t>
  </si>
  <si>
    <t>聘用人员服务期限</t>
  </si>
  <si>
    <t>服务期限满12个月</t>
  </si>
  <si>
    <t>其他人员工资标准</t>
  </si>
  <si>
    <t>＝2604元/月.人</t>
  </si>
  <si>
    <t>2746.85</t>
  </si>
  <si>
    <t>工资标准达标</t>
  </si>
  <si>
    <t>社保基数和工龄补贴增加</t>
  </si>
  <si>
    <t>聘用老师工会标准</t>
  </si>
  <si>
    <t>＝1104元/年</t>
  </si>
  <si>
    <t>1104</t>
  </si>
  <si>
    <t>保健人员工资标准</t>
  </si>
  <si>
    <t>＝3104元/月.人</t>
  </si>
  <si>
    <t>3108.56</t>
  </si>
  <si>
    <t>聘用人员管理机制的完善程度</t>
  </si>
  <si>
    <t>学校家庭经济困难学生生活补助(含狮山学校)</t>
  </si>
  <si>
    <t>450904230320400004654</t>
  </si>
  <si>
    <t>115.9702</t>
  </si>
  <si>
    <t>17.31</t>
  </si>
  <si>
    <t>15.5111</t>
  </si>
  <si>
    <t>89.61</t>
  </si>
  <si>
    <t>玉东三中：1278*1250*10%=159750元。狮山初中：54*1250*10%=6750元，狮山小学：66*1000*10%=6600元，合计173100元</t>
  </si>
  <si>
    <t>通过实施改该项目，达到如下预期产出目标：一是补助贫困学生1398人，二是补助对象覆盖率达到100%；通过实施该项目，实现如下预期效果：一是减少补助对象辍学，二是较大保障低保和低收入家庭子女享受教育公平待遇促进乡村义务教育的发展。</t>
  </si>
  <si>
    <t>受助学生数量</t>
  </si>
  <si>
    <t>＝1398人</t>
  </si>
  <si>
    <t>2133</t>
  </si>
  <si>
    <t>全年受补助学生2133人</t>
  </si>
  <si>
    <t>2133人为2023年全年受补助人数</t>
  </si>
  <si>
    <t>受助学生审核合规率</t>
  </si>
  <si>
    <t>补助对象覆盖率</t>
  </si>
  <si>
    <t>≥50%</t>
  </si>
  <si>
    <t>55</t>
  </si>
  <si>
    <t>55%</t>
  </si>
  <si>
    <t>计划完成及时率</t>
  </si>
  <si>
    <t>资金到位率</t>
  </si>
  <si>
    <t>补助对象辍学率</t>
  </si>
  <si>
    <t>家庭经济困难学生享受平等教育公平程度</t>
  </si>
  <si>
    <t>学生满意度</t>
  </si>
  <si>
    <t>狮山初中公用经费</t>
  </si>
  <si>
    <t>450904230320400004681</t>
  </si>
  <si>
    <t>1.4175</t>
  </si>
  <si>
    <t>狮山初中人数135*初中公用经费标准1050元/年/人*10%=14175元</t>
  </si>
  <si>
    <t>本年度完成100%</t>
  </si>
  <si>
    <t>狮山初中学生人数</t>
  </si>
  <si>
    <t>＝135人</t>
  </si>
  <si>
    <t>256</t>
  </si>
  <si>
    <t>256人</t>
  </si>
  <si>
    <t>256人全年学生人数</t>
  </si>
  <si>
    <t>预算成本超支率</t>
  </si>
  <si>
    <t>推动学校教育教学及相关工作进行</t>
  </si>
  <si>
    <t>保障学校教育教学工作正常开展</t>
  </si>
  <si>
    <t>狮山小学公用经费</t>
  </si>
  <si>
    <t>450904230320400004682</t>
  </si>
  <si>
    <t>1.0725</t>
  </si>
  <si>
    <t>狮山小学人数165*小学公用经费标准650元/年/人*10%=10725元</t>
  </si>
  <si>
    <t>狮山小学人数</t>
  </si>
  <si>
    <t>＝165人</t>
  </si>
  <si>
    <t>165</t>
  </si>
  <si>
    <t>165人</t>
  </si>
  <si>
    <t>未做支付</t>
  </si>
  <si>
    <t>专项支出玉东三中公用经费</t>
  </si>
  <si>
    <t>450904230320400004715</t>
  </si>
  <si>
    <t>110.0</t>
  </si>
  <si>
    <t>108.52</t>
  </si>
  <si>
    <t>98.65</t>
  </si>
  <si>
    <t>学生人数2322人*公用经费标准525元/人/学期=1219050元，随班就读人数1人*3000元/人/学期。合计1222050元</t>
  </si>
  <si>
    <t>2023年度完成100%</t>
  </si>
  <si>
    <t>2323人</t>
  </si>
  <si>
    <t>初中寄宿生公用经费标准</t>
  </si>
  <si>
    <t>＝525元/学期/人</t>
  </si>
  <si>
    <t>525</t>
  </si>
  <si>
    <t>525元/学期/人</t>
  </si>
  <si>
    <t>初中随班就读学生公用经费标准</t>
  </si>
  <si>
    <t>＝3000元/学期/人</t>
  </si>
  <si>
    <t>3000</t>
  </si>
  <si>
    <t>3000元/学期/人</t>
  </si>
  <si>
    <t>98</t>
  </si>
  <si>
    <t>98%</t>
  </si>
  <si>
    <t>预留增人增资(非三保）</t>
  </si>
  <si>
    <t>450904230320400004790</t>
  </si>
  <si>
    <t>3.6</t>
  </si>
  <si>
    <t>用于发放教师工资福利，提高教师福利，提高教学质量，保证学校教学正常运转</t>
  </si>
  <si>
    <t>按实际支出</t>
  </si>
  <si>
    <t>用于发放教师工资福利，提高教师福利，提高教学质量，保证学校教学运转</t>
  </si>
  <si>
    <t>教师人数</t>
  </si>
  <si>
    <t>＝136人</t>
  </si>
  <si>
    <t>1.76</t>
  </si>
  <si>
    <t>年初指标值为受益人数136人，实际完成受益人数为12人</t>
  </si>
  <si>
    <t>本项目支出为退休人员生活补贴，本校退休人员人数为12人</t>
  </si>
  <si>
    <t>经费支出严格按照文件标准，合法合规</t>
  </si>
  <si>
    <t>每月按时发放退休人员生活补贴</t>
  </si>
  <si>
    <t>≤30%</t>
  </si>
  <si>
    <t>本项目2023年度实际支出36000元，不存在超支</t>
  </si>
  <si>
    <t>经济效益</t>
  </si>
  <si>
    <t>保证学校教学正常运转</t>
  </si>
  <si>
    <t>师生满意度100%</t>
  </si>
  <si>
    <t>预留增人增  资</t>
  </si>
  <si>
    <t>450904230320400004791</t>
  </si>
  <si>
    <t>6.9826</t>
  </si>
  <si>
    <t>根据实际支出</t>
  </si>
  <si>
    <t>项目受益人数140人</t>
  </si>
  <si>
    <t>本年新调入教师</t>
  </si>
  <si>
    <t>经费使用合法合规</t>
  </si>
  <si>
    <t>按时支出</t>
  </si>
  <si>
    <t>≤25%</t>
  </si>
  <si>
    <t>本年支出为69826元，未超支</t>
  </si>
  <si>
    <t>≥92%</t>
  </si>
  <si>
    <t>满意度100%</t>
  </si>
  <si>
    <t>预算调剂资金</t>
  </si>
  <si>
    <t>450904230320400004796</t>
  </si>
  <si>
    <t>19.0085</t>
  </si>
  <si>
    <t>2.668</t>
  </si>
  <si>
    <t>14.04</t>
  </si>
  <si>
    <t>主要用于安排退休教师应享有的福利方面的支出，保障退休教师相关福利补助到位。</t>
  </si>
  <si>
    <t>据实支出</t>
  </si>
  <si>
    <t>退休教师人数</t>
  </si>
  <si>
    <t>≥12人</t>
  </si>
  <si>
    <t>12人</t>
  </si>
  <si>
    <t>≤0%</t>
  </si>
  <si>
    <t>保障退休教师相关福利补助到位</t>
  </si>
  <si>
    <t>退休教师满意度</t>
  </si>
  <si>
    <t>营养改善经费</t>
  </si>
  <si>
    <t>450904230320400004807</t>
  </si>
  <si>
    <t>52.5882</t>
  </si>
  <si>
    <t>22.5378</t>
  </si>
  <si>
    <t>玉东三中学生人数2442人*1.5元*195天=714285元。狮山学校人数300人*1.5元*195天=87750元合计802035元</t>
  </si>
  <si>
    <t>按实际支付</t>
  </si>
  <si>
    <t>玉林市玉东新区第三初级中学属于农村义务教育学校。为进一步推进本校落实执行农村义务教育学生营养改善计划，改善学生营养状况，提高我校学生健康水平。</t>
  </si>
  <si>
    <t>符合营养改善计划条件学生人数</t>
  </si>
  <si>
    <t>＝2742人</t>
  </si>
  <si>
    <t>2742</t>
  </si>
  <si>
    <t>2742人</t>
  </si>
  <si>
    <t>项目计划完成及时率</t>
  </si>
  <si>
    <t>≤20%</t>
  </si>
  <si>
    <t>保障营养改善计划在本校落实实施</t>
  </si>
  <si>
    <t>建立和完善义务教育学生营养保障机制</t>
  </si>
  <si>
    <t>学校建设</t>
  </si>
  <si>
    <t>450904230420400004973</t>
  </si>
  <si>
    <t>建设学校设施</t>
  </si>
  <si>
    <t>2025</t>
  </si>
  <si>
    <t>通过安排开展学校建设项目经费，完成校园基础设施以及校园环境维修维护，达到保障学校教育教学工作正常运行的目的</t>
  </si>
  <si>
    <t>维修维护工程项目</t>
  </si>
  <si>
    <t>≥1个</t>
  </si>
  <si>
    <t>23年完成3个维修维护项目的后续投入</t>
  </si>
  <si>
    <t>3个维修维护项目质保金到达支付时间</t>
  </si>
  <si>
    <t>建设工程项目</t>
  </si>
  <si>
    <t>6</t>
  </si>
  <si>
    <t>23年完成6个建设工程项目的后续投入</t>
  </si>
  <si>
    <t>本年增加3#学生宿舍楼建设工程、球类运动场建设工程等6个工程后续工程款及质保金的支出</t>
  </si>
  <si>
    <t>验收达标率</t>
  </si>
  <si>
    <t>验收达标100%</t>
  </si>
  <si>
    <t>按时完成支付率</t>
  </si>
  <si>
    <t>据实际完成支出</t>
  </si>
  <si>
    <t>本项目2023年支出1074099.92元，预算执行100%</t>
  </si>
  <si>
    <t>改善学校办学条件</t>
  </si>
  <si>
    <t>建成修缮9个项目，极大程度提高了学校办学条件</t>
  </si>
  <si>
    <t>生态效益</t>
  </si>
  <si>
    <t>建设平安美丽校园环境</t>
  </si>
  <si>
    <t>全体师生满意度</t>
  </si>
  <si>
    <t>专项支出-校舍补助资金</t>
  </si>
  <si>
    <t>450904230420400005059</t>
  </si>
  <si>
    <t>74.0</t>
  </si>
  <si>
    <t>4.9999</t>
  </si>
  <si>
    <t>6.76</t>
  </si>
  <si>
    <t>改善我校办学条件，消除校舍及校园其他设施安全隐患，美化校园环境。</t>
  </si>
  <si>
    <t>2023年完成工程的85%</t>
  </si>
  <si>
    <t>通过安排实施校舍补助资金项目经费，修缮、新建必要的校舍及相应的配套设施，达到完善我校的教育教学环境，保障基本教育教学需求的目的。</t>
  </si>
  <si>
    <t>校舍场馆新建维修项目</t>
  </si>
  <si>
    <t>＝1项</t>
  </si>
  <si>
    <t>新建舞台</t>
  </si>
  <si>
    <t>工程验收合格率</t>
  </si>
  <si>
    <t>工程验收合格为0</t>
  </si>
  <si>
    <t>工程未完工，未到验收时间</t>
  </si>
  <si>
    <t>施工安全保障率</t>
  </si>
  <si>
    <t>施工安全措施完善</t>
  </si>
  <si>
    <t>工程施工及时率</t>
  </si>
  <si>
    <t>90</t>
  </si>
  <si>
    <t>施工及时率90%</t>
  </si>
  <si>
    <t>据工程进度按时支付工程款</t>
  </si>
  <si>
    <t>支出4.9万元</t>
  </si>
  <si>
    <t>有效保障校园校舍场馆使用，完善校园教育教学环境</t>
  </si>
  <si>
    <t>新建舞台，完善学校建设</t>
  </si>
  <si>
    <t>收回2022年专项转移支付资金</t>
  </si>
  <si>
    <t>450904230420400005093</t>
  </si>
  <si>
    <t>0.68</t>
  </si>
  <si>
    <t>根据《玉林市玉东新区财政局关于转发〈玉林市财政局 玉 林市教育局关于下达2022年自治区教育发展经费的通知〉的通 知》（玉东财预〔2022〕52号）精神，玉东新区选派2022 —— 2023学年广西中小学教师支教走教5人，下达资金5万元。按 照《玉东新区科教文体局 玉东新区财政局关于印发玉东新区 中小学教师支教走教选派工作经费使用方案的通知》（玉东科 教文体联发〔2019〕4号）精神，由自治区本级财政按照年人 均1万元标准给予补助。</t>
  </si>
  <si>
    <t>2023年完成此项目</t>
  </si>
  <si>
    <t>根据《玉林市玉东新区财政局关于转发〈玉林市财政局 玉 林市教育局关于下达2022年自治区教育发展经费的通知〉的通 知》（玉东财预〔2022〕52号）以及《玉东新区科教文体局 玉东新区财政局关于印发玉东新区 中小学教师支教走教选派工作经费使用方案的通知》（玉东科 教文体联发〔2019〕4号）文件要求，通过实施开展支教走教项目经费，保障支教走教教师待遇，提高我区中小学教师队伍素质，积极推动义务教育均衡发展。</t>
  </si>
  <si>
    <t>参与支教走教教师人数</t>
  </si>
  <si>
    <t>＝1人</t>
  </si>
  <si>
    <t>2023年本年派出支教走教教师1人</t>
  </si>
  <si>
    <t>支教走教教师资格审核合格率</t>
  </si>
  <si>
    <t>合格率100%</t>
  </si>
  <si>
    <t>支教走教教学质量达标率</t>
  </si>
  <si>
    <t>教学质量达标率100%</t>
  </si>
  <si>
    <t>支教走教教师授课率</t>
  </si>
  <si>
    <t>授课率100%</t>
  </si>
  <si>
    <t>计划任务完成率</t>
  </si>
  <si>
    <t>计划完成率100%</t>
  </si>
  <si>
    <t>支教走教教师服务期</t>
  </si>
  <si>
    <t>＝1年</t>
  </si>
  <si>
    <t>该教师于2022年9月1日-2023年8月31日在鹿塘小学执教</t>
  </si>
  <si>
    <t>支教走教补贴标准</t>
  </si>
  <si>
    <t>＝10000元/年.人</t>
  </si>
  <si>
    <t>10000</t>
  </si>
  <si>
    <t>服务期结束后已按时足额发放</t>
  </si>
  <si>
    <t>支教学生满意度100%</t>
  </si>
  <si>
    <t>预留增人增 资</t>
  </si>
  <si>
    <t>450904230420400005133</t>
  </si>
  <si>
    <t>2.2574</t>
  </si>
  <si>
    <t>用于发放教师工资福利，提高教师福利，提高教学质量，促进学校长远发展。</t>
  </si>
  <si>
    <t>本项目支出为在职教职工工伤保险和物业补贴，在职人员为140人</t>
  </si>
  <si>
    <t>本年调入新人员</t>
  </si>
  <si>
    <t>按月及时缴纳工伤以及按月发放物业补贴</t>
  </si>
  <si>
    <t>本年支出22574元，未超支</t>
  </si>
  <si>
    <t>优</t>
  </si>
  <si>
    <t>达成预期指标</t>
  </si>
  <si>
    <t>师生满意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</si>
</sst>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3">
    <font>
      <sz val="11"/>
      <color theme="1"/>
      <name val="宋体"/>
      <charset val="134"/>
      <scheme val="minor"/>
    </font>
    <font>
      <sz val="10"/>
      <name val="Arial"/>
      <charset val="0"/>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charset val="0"/>
    </font>
    <font>
      <sz val="11"/>
      <color rgb="FF000000"/>
      <name val="宋体"/>
      <charset val="134"/>
    </font>
    <font>
      <sz val="11"/>
      <color indexed="8"/>
      <name val="等线"/>
      <charset val="134"/>
    </font>
    <font>
      <sz val="18"/>
      <color indexed="8"/>
      <name val="宋体"/>
      <charset val="134"/>
    </font>
    <font>
      <sz val="11"/>
      <color indexed="8"/>
      <name val="宋体"/>
      <charset val="134"/>
    </font>
    <font>
      <b/>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6">
    <xf numFmtId="0" fontId="0" fillId="0" borderId="0" xfId="0">
      <alignment vertical="center"/>
    </xf>
    <xf numFmtId="0" fontId="1" fillId="0" borderId="0" xfId="0" applyFont="1" applyFill="1" applyBorder="1" applyAlignment="1"/>
    <xf numFmtId="0" fontId="1" fillId="0" borderId="0" xfId="0" applyFont="1" applyFill="1" applyBorder="1" applyAlignment="1">
      <alignment wrapText="1"/>
    </xf>
    <xf numFmtId="0" fontId="1" fillId="0" borderId="0" xfId="0" applyNumberFormat="1" applyFont="1" applyFill="1" applyBorder="1" applyAlignment="1" applyProtection="1"/>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6" fillId="0" borderId="1" xfId="0"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xf>
    <xf numFmtId="14" fontId="3"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8" fillId="0" borderId="0" xfId="0" applyFont="1" applyFill="1" applyBorder="1" applyAlignment="1" applyProtection="1"/>
    <xf numFmtId="0" fontId="9" fillId="0" borderId="0" xfId="0"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0" fontId="10" fillId="0" borderId="0" xfId="0" applyNumberFormat="1" applyFont="1" applyFill="1" applyBorder="1" applyAlignment="1" applyProtection="1"/>
    <xf numFmtId="0" fontId="10" fillId="0" borderId="0" xfId="0" applyFont="1" applyFill="1" applyAlignment="1"/>
    <xf numFmtId="0" fontId="10" fillId="0" borderId="0" xfId="0" applyFont="1" applyFill="1" applyAlignment="1">
      <alignment horizont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7"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10" fontId="12" fillId="0" borderId="1" xfId="0" applyNumberFormat="1" applyFont="1" applyFill="1" applyBorder="1" applyAlignment="1">
      <alignment horizontal="center" vertical="center" wrapText="1"/>
    </xf>
    <xf numFmtId="10" fontId="12"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177" fontId="12" fillId="0" borderId="3" xfId="0" applyNumberFormat="1" applyFont="1" applyFill="1" applyBorder="1" applyAlignment="1">
      <alignment horizontal="center" vertical="center" wrapText="1"/>
    </xf>
    <xf numFmtId="177" fontId="12" fillId="0" borderId="4"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xf>
    <xf numFmtId="0" fontId="10" fillId="0" borderId="1" xfId="0" applyNumberFormat="1" applyFont="1" applyFill="1" applyBorder="1" applyAlignment="1" applyProtection="1">
      <alignment horizontal="lef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zoomScale="85" zoomScaleNormal="85" workbookViewId="0">
      <selection activeCell="Q18" sqref="Q18"/>
    </sheetView>
  </sheetViews>
  <sheetFormatPr defaultColWidth="9" defaultRowHeight="14.1" customHeight="1"/>
  <cols>
    <col min="1" max="1" width="13.375" style="26" customWidth="1"/>
    <col min="2" max="2" width="12" style="26" customWidth="1"/>
    <col min="3" max="3" width="9" style="27"/>
    <col min="4" max="4" width="7.75" style="26" customWidth="1"/>
    <col min="5" max="5" width="20.125" style="26" customWidth="1"/>
    <col min="6" max="6" width="16.875" style="26" customWidth="1"/>
    <col min="7" max="7" width="16" style="26" customWidth="1"/>
    <col min="8" max="8" width="14.625" style="28" customWidth="1"/>
    <col min="9" max="9" width="15" style="26" customWidth="1"/>
    <col min="10" max="10" width="14.375" style="26" customWidth="1"/>
    <col min="11" max="11" width="14.75" style="26" customWidth="1"/>
    <col min="12" max="16384" width="9" style="27"/>
  </cols>
  <sheetData>
    <row r="1" ht="26.45" customHeight="1" spans="1:11">
      <c r="A1" s="29" t="s">
        <v>0</v>
      </c>
      <c r="B1" s="30"/>
      <c r="C1" s="30"/>
      <c r="D1" s="30"/>
      <c r="E1" s="30"/>
      <c r="F1" s="30"/>
      <c r="G1" s="30"/>
      <c r="H1" s="30"/>
      <c r="I1" s="30"/>
      <c r="J1" s="30"/>
      <c r="K1" s="55"/>
    </row>
    <row r="2" ht="18.95" customHeight="1" spans="1:11">
      <c r="A2" s="31" t="s">
        <v>1</v>
      </c>
      <c r="B2" s="32" t="s">
        <v>2</v>
      </c>
      <c r="C2" s="33"/>
      <c r="D2" s="33"/>
      <c r="E2" s="33"/>
      <c r="F2" s="34"/>
      <c r="G2" s="35" t="s">
        <v>3</v>
      </c>
      <c r="H2" s="36" t="s">
        <v>4</v>
      </c>
      <c r="I2" s="56"/>
      <c r="J2" s="56"/>
      <c r="K2" s="57"/>
    </row>
    <row r="3" ht="18.95" customHeight="1" spans="1:11">
      <c r="A3" s="37" t="s">
        <v>5</v>
      </c>
      <c r="B3" s="38" t="s">
        <v>6</v>
      </c>
      <c r="C3" s="39"/>
      <c r="D3" s="40"/>
      <c r="E3" s="38" t="s">
        <v>7</v>
      </c>
      <c r="F3" s="40"/>
      <c r="G3" s="41" t="s">
        <v>8</v>
      </c>
      <c r="H3" s="41" t="s">
        <v>9</v>
      </c>
      <c r="I3" s="38" t="s">
        <v>10</v>
      </c>
      <c r="J3" s="40"/>
      <c r="K3" s="41" t="s">
        <v>11</v>
      </c>
    </row>
    <row r="4" ht="18.95" customHeight="1" spans="1:12">
      <c r="A4" s="42"/>
      <c r="B4" s="38" t="s">
        <v>12</v>
      </c>
      <c r="C4" s="39"/>
      <c r="D4" s="40"/>
      <c r="E4" s="32">
        <f t="shared" ref="E4:I4" si="0">E5+E6+E7+E8</f>
        <v>2504.467</v>
      </c>
      <c r="F4" s="34"/>
      <c r="G4" s="31">
        <f t="shared" si="0"/>
        <v>646.47</v>
      </c>
      <c r="H4" s="31">
        <f t="shared" si="0"/>
        <v>3150.936</v>
      </c>
      <c r="I4" s="32">
        <f t="shared" si="0"/>
        <v>2904.177</v>
      </c>
      <c r="J4" s="34"/>
      <c r="K4" s="58">
        <f>I4/H4</f>
        <v>0.921687079648714</v>
      </c>
      <c r="L4" s="59"/>
    </row>
    <row r="5" ht="18.95" customHeight="1" spans="1:12">
      <c r="A5" s="42"/>
      <c r="B5" s="43" t="s">
        <v>13</v>
      </c>
      <c r="C5" s="44"/>
      <c r="D5" s="45"/>
      <c r="E5" s="32" t="s">
        <v>14</v>
      </c>
      <c r="F5" s="34"/>
      <c r="G5" s="31" t="s">
        <v>15</v>
      </c>
      <c r="H5" s="31" t="s">
        <v>16</v>
      </c>
      <c r="I5" s="32" t="s">
        <v>17</v>
      </c>
      <c r="J5" s="34"/>
      <c r="K5" s="31" t="s">
        <v>18</v>
      </c>
      <c r="L5" s="60"/>
    </row>
    <row r="6" ht="18.95" customHeight="1" spans="1:12">
      <c r="A6" s="42"/>
      <c r="B6" s="43" t="s">
        <v>19</v>
      </c>
      <c r="C6" s="44"/>
      <c r="D6" s="45"/>
      <c r="E6" s="32" t="s">
        <v>20</v>
      </c>
      <c r="F6" s="34"/>
      <c r="G6" s="31" t="s">
        <v>21</v>
      </c>
      <c r="H6" s="31" t="s">
        <v>21</v>
      </c>
      <c r="I6" s="32" t="s">
        <v>21</v>
      </c>
      <c r="J6" s="34"/>
      <c r="K6" s="31" t="s">
        <v>22</v>
      </c>
      <c r="L6" s="61"/>
    </row>
    <row r="7" ht="18.95" customHeight="1" spans="1:12">
      <c r="A7" s="42"/>
      <c r="B7" s="43" t="s">
        <v>23</v>
      </c>
      <c r="C7" s="44"/>
      <c r="D7" s="45"/>
      <c r="E7" s="32" t="s">
        <v>20</v>
      </c>
      <c r="F7" s="34"/>
      <c r="G7" s="31" t="s">
        <v>20</v>
      </c>
      <c r="H7" s="31" t="s">
        <v>20</v>
      </c>
      <c r="I7" s="32" t="s">
        <v>20</v>
      </c>
      <c r="J7" s="34"/>
      <c r="K7" s="31" t="s">
        <v>20</v>
      </c>
      <c r="L7" s="61"/>
    </row>
    <row r="8" ht="18.95" customHeight="1" spans="1:12">
      <c r="A8" s="46"/>
      <c r="B8" s="43" t="s">
        <v>24</v>
      </c>
      <c r="C8" s="44"/>
      <c r="D8" s="45"/>
      <c r="E8" s="32" t="s">
        <v>20</v>
      </c>
      <c r="F8" s="34"/>
      <c r="G8" s="31" t="s">
        <v>20</v>
      </c>
      <c r="H8" s="31" t="s">
        <v>20</v>
      </c>
      <c r="I8" s="32" t="s">
        <v>20</v>
      </c>
      <c r="J8" s="34"/>
      <c r="K8" s="31" t="s">
        <v>20</v>
      </c>
      <c r="L8" s="61"/>
    </row>
    <row r="9" ht="18.95" customHeight="1" spans="1:11">
      <c r="A9" s="37" t="s">
        <v>25</v>
      </c>
      <c r="B9" s="43" t="s">
        <v>26</v>
      </c>
      <c r="C9" s="44"/>
      <c r="D9" s="44"/>
      <c r="E9" s="44"/>
      <c r="F9" s="44"/>
      <c r="G9" s="44"/>
      <c r="H9" s="44"/>
      <c r="I9" s="44"/>
      <c r="J9" s="44"/>
      <c r="K9" s="45"/>
    </row>
    <row r="10" ht="18.95" customHeight="1" spans="1:11">
      <c r="A10" s="42"/>
      <c r="B10" s="43" t="s">
        <v>27</v>
      </c>
      <c r="C10" s="44"/>
      <c r="D10" s="44"/>
      <c r="E10" s="44"/>
      <c r="F10" s="44"/>
      <c r="G10" s="44"/>
      <c r="H10" s="44"/>
      <c r="I10" s="44"/>
      <c r="J10" s="44"/>
      <c r="K10" s="45"/>
    </row>
    <row r="11" ht="24" customHeight="1" spans="1:11">
      <c r="A11" s="46"/>
      <c r="B11" s="43" t="s">
        <v>28</v>
      </c>
      <c r="C11" s="44"/>
      <c r="D11" s="44"/>
      <c r="E11" s="44"/>
      <c r="F11" s="44"/>
      <c r="G11" s="44"/>
      <c r="H11" s="44"/>
      <c r="I11" s="44"/>
      <c r="J11" s="44"/>
      <c r="K11" s="45"/>
    </row>
    <row r="12" ht="18.95" customHeight="1" spans="1:11">
      <c r="A12" s="37" t="s">
        <v>29</v>
      </c>
      <c r="B12" s="43" t="s">
        <v>30</v>
      </c>
      <c r="C12" s="44"/>
      <c r="D12" s="44"/>
      <c r="E12" s="44"/>
      <c r="F12" s="44"/>
      <c r="G12" s="44"/>
      <c r="H12" s="44"/>
      <c r="I12" s="44"/>
      <c r="J12" s="44"/>
      <c r="K12" s="45"/>
    </row>
    <row r="13" ht="18.95" customHeight="1" spans="1:11">
      <c r="A13" s="42"/>
      <c r="B13" s="43" t="s">
        <v>31</v>
      </c>
      <c r="C13" s="44"/>
      <c r="D13" s="44"/>
      <c r="E13" s="44"/>
      <c r="F13" s="44"/>
      <c r="G13" s="44"/>
      <c r="H13" s="44"/>
      <c r="I13" s="44"/>
      <c r="J13" s="44"/>
      <c r="K13" s="45"/>
    </row>
    <row r="14" ht="32.1" customHeight="1" spans="1:11">
      <c r="A14" s="46"/>
      <c r="B14" s="43" t="s">
        <v>32</v>
      </c>
      <c r="C14" s="44"/>
      <c r="D14" s="44"/>
      <c r="E14" s="44"/>
      <c r="F14" s="44"/>
      <c r="G14" s="44"/>
      <c r="H14" s="44"/>
      <c r="I14" s="44"/>
      <c r="J14" s="44"/>
      <c r="K14" s="45"/>
    </row>
    <row r="15" ht="18.95" customHeight="1" spans="1:11">
      <c r="A15" s="38" t="s">
        <v>33</v>
      </c>
      <c r="B15" s="40"/>
      <c r="C15" s="32">
        <v>99.22</v>
      </c>
      <c r="D15" s="33"/>
      <c r="E15" s="34"/>
      <c r="F15" s="38" t="s">
        <v>34</v>
      </c>
      <c r="G15" s="40"/>
      <c r="H15" s="47">
        <f>IF(K4*10&gt;10,10,K4*10)</f>
        <v>9.21687079648714</v>
      </c>
      <c r="I15" s="62"/>
      <c r="J15" s="62"/>
      <c r="K15" s="63"/>
    </row>
    <row r="16" ht="33" customHeight="1" spans="1:11">
      <c r="A16" s="37" t="s">
        <v>35</v>
      </c>
      <c r="B16" s="48" t="s">
        <v>36</v>
      </c>
      <c r="C16" s="48" t="s">
        <v>37</v>
      </c>
      <c r="D16" s="38" t="s">
        <v>38</v>
      </c>
      <c r="E16" s="40"/>
      <c r="F16" s="8" t="s">
        <v>39</v>
      </c>
      <c r="G16" s="8" t="s">
        <v>40</v>
      </c>
      <c r="H16" s="8" t="s">
        <v>41</v>
      </c>
      <c r="I16" s="8" t="s">
        <v>42</v>
      </c>
      <c r="J16" s="8" t="s">
        <v>43</v>
      </c>
      <c r="K16" s="8" t="s">
        <v>44</v>
      </c>
    </row>
    <row r="17" ht="14.25" customHeight="1" spans="1:11">
      <c r="A17" s="42"/>
      <c r="B17" s="49" t="s">
        <v>45</v>
      </c>
      <c r="C17" s="50" t="s">
        <v>46</v>
      </c>
      <c r="D17" s="43" t="s">
        <v>47</v>
      </c>
      <c r="E17" s="45"/>
      <c r="F17" s="35" t="s">
        <v>48</v>
      </c>
      <c r="G17" s="35">
        <v>5</v>
      </c>
      <c r="H17" s="35" t="s">
        <v>49</v>
      </c>
      <c r="I17" s="35">
        <v>5</v>
      </c>
      <c r="J17" s="64" t="s">
        <v>50</v>
      </c>
      <c r="K17" s="64" t="s">
        <v>51</v>
      </c>
    </row>
    <row r="18" ht="28.5" customHeight="1" spans="1:11">
      <c r="A18" s="42"/>
      <c r="B18" s="51"/>
      <c r="C18" s="52"/>
      <c r="D18" s="43" t="s">
        <v>52</v>
      </c>
      <c r="E18" s="45"/>
      <c r="F18" s="35" t="s">
        <v>53</v>
      </c>
      <c r="G18" s="35">
        <v>10</v>
      </c>
      <c r="H18" s="35" t="s">
        <v>54</v>
      </c>
      <c r="I18" s="35">
        <v>10</v>
      </c>
      <c r="J18" s="64" t="s">
        <v>50</v>
      </c>
      <c r="K18" s="65" t="s">
        <v>55</v>
      </c>
    </row>
    <row r="19" ht="14.25" customHeight="1" spans="1:11">
      <c r="A19" s="42"/>
      <c r="B19" s="51"/>
      <c r="C19" s="50" t="s">
        <v>56</v>
      </c>
      <c r="D19" s="43" t="s">
        <v>57</v>
      </c>
      <c r="E19" s="45"/>
      <c r="F19" s="35" t="s">
        <v>58</v>
      </c>
      <c r="G19" s="35">
        <v>5</v>
      </c>
      <c r="H19" s="35" t="s">
        <v>59</v>
      </c>
      <c r="I19" s="35">
        <v>5</v>
      </c>
      <c r="J19" s="64" t="s">
        <v>50</v>
      </c>
      <c r="K19" s="64" t="s">
        <v>50</v>
      </c>
    </row>
    <row r="20" ht="14.25" customHeight="1" spans="1:11">
      <c r="A20" s="42"/>
      <c r="B20" s="51"/>
      <c r="C20" s="52"/>
      <c r="D20" s="43" t="s">
        <v>60</v>
      </c>
      <c r="E20" s="45"/>
      <c r="F20" s="35" t="s">
        <v>58</v>
      </c>
      <c r="G20" s="35">
        <v>5</v>
      </c>
      <c r="H20" s="35" t="s">
        <v>59</v>
      </c>
      <c r="I20" s="35">
        <v>5</v>
      </c>
      <c r="J20" s="64" t="s">
        <v>50</v>
      </c>
      <c r="K20" s="64" t="s">
        <v>50</v>
      </c>
    </row>
    <row r="21" ht="14.25" customHeight="1" spans="1:11">
      <c r="A21" s="42"/>
      <c r="B21" s="51"/>
      <c r="C21" s="50" t="s">
        <v>61</v>
      </c>
      <c r="D21" s="43" t="s">
        <v>62</v>
      </c>
      <c r="E21" s="45"/>
      <c r="F21" s="35" t="s">
        <v>58</v>
      </c>
      <c r="G21" s="35">
        <v>5</v>
      </c>
      <c r="H21" s="35" t="s">
        <v>59</v>
      </c>
      <c r="I21" s="35">
        <v>5</v>
      </c>
      <c r="J21" s="64" t="s">
        <v>50</v>
      </c>
      <c r="K21" s="64" t="s">
        <v>50</v>
      </c>
    </row>
    <row r="22" ht="14.25" customHeight="1" spans="1:11">
      <c r="A22" s="42"/>
      <c r="B22" s="51"/>
      <c r="C22" s="53"/>
      <c r="D22" s="43" t="s">
        <v>63</v>
      </c>
      <c r="E22" s="45"/>
      <c r="F22" s="35" t="s">
        <v>58</v>
      </c>
      <c r="G22" s="35">
        <v>5</v>
      </c>
      <c r="H22" s="35" t="s">
        <v>59</v>
      </c>
      <c r="I22" s="35">
        <v>5</v>
      </c>
      <c r="J22" s="64" t="s">
        <v>50</v>
      </c>
      <c r="K22" s="64" t="s">
        <v>50</v>
      </c>
    </row>
    <row r="23" ht="14.25" customHeight="1" spans="1:11">
      <c r="A23" s="42"/>
      <c r="B23" s="51"/>
      <c r="C23" s="52"/>
      <c r="D23" s="43" t="s">
        <v>64</v>
      </c>
      <c r="E23" s="45"/>
      <c r="F23" s="35" t="s">
        <v>58</v>
      </c>
      <c r="G23" s="35">
        <v>5</v>
      </c>
      <c r="H23" s="35" t="s">
        <v>59</v>
      </c>
      <c r="I23" s="35">
        <v>5</v>
      </c>
      <c r="J23" s="64" t="s">
        <v>50</v>
      </c>
      <c r="K23" s="64" t="s">
        <v>50</v>
      </c>
    </row>
    <row r="24" ht="28.5" customHeight="1" spans="1:11">
      <c r="A24" s="42"/>
      <c r="B24" s="51"/>
      <c r="C24" s="50" t="s">
        <v>65</v>
      </c>
      <c r="D24" s="43" t="s">
        <v>66</v>
      </c>
      <c r="E24" s="45"/>
      <c r="F24" s="35" t="s">
        <v>67</v>
      </c>
      <c r="G24" s="35">
        <v>5</v>
      </c>
      <c r="H24" s="35" t="s">
        <v>68</v>
      </c>
      <c r="I24" s="35">
        <v>5</v>
      </c>
      <c r="J24" s="64" t="s">
        <v>50</v>
      </c>
      <c r="K24" s="65" t="s">
        <v>69</v>
      </c>
    </row>
    <row r="25" ht="14.25" customHeight="1" spans="1:11">
      <c r="A25" s="42"/>
      <c r="B25" s="54"/>
      <c r="C25" s="52"/>
      <c r="D25" s="43" t="s">
        <v>70</v>
      </c>
      <c r="E25" s="45"/>
      <c r="F25" s="35" t="s">
        <v>58</v>
      </c>
      <c r="G25" s="35">
        <v>5</v>
      </c>
      <c r="H25" s="35" t="s">
        <v>59</v>
      </c>
      <c r="I25" s="35">
        <v>5</v>
      </c>
      <c r="J25" s="64" t="s">
        <v>50</v>
      </c>
      <c r="K25" s="64" t="s">
        <v>50</v>
      </c>
    </row>
    <row r="26" ht="14.25" customHeight="1" spans="1:11">
      <c r="A26" s="42"/>
      <c r="B26" s="49" t="s">
        <v>71</v>
      </c>
      <c r="C26" s="50" t="s">
        <v>72</v>
      </c>
      <c r="D26" s="43" t="s">
        <v>73</v>
      </c>
      <c r="E26" s="45"/>
      <c r="F26" s="35" t="s">
        <v>58</v>
      </c>
      <c r="G26" s="35">
        <v>15</v>
      </c>
      <c r="H26" s="35" t="s">
        <v>59</v>
      </c>
      <c r="I26" s="35">
        <v>15</v>
      </c>
      <c r="J26" s="64" t="s">
        <v>50</v>
      </c>
      <c r="K26" s="64" t="s">
        <v>50</v>
      </c>
    </row>
    <row r="27" ht="14.25" customHeight="1" spans="1:11">
      <c r="A27" s="42"/>
      <c r="B27" s="54"/>
      <c r="C27" s="52"/>
      <c r="D27" s="43" t="s">
        <v>74</v>
      </c>
      <c r="E27" s="45"/>
      <c r="F27" s="35" t="s">
        <v>58</v>
      </c>
      <c r="G27" s="35">
        <v>15</v>
      </c>
      <c r="H27" s="35" t="s">
        <v>59</v>
      </c>
      <c r="I27" s="35">
        <v>15</v>
      </c>
      <c r="J27" s="64" t="s">
        <v>50</v>
      </c>
      <c r="K27" s="64" t="s">
        <v>50</v>
      </c>
    </row>
    <row r="28" ht="14.25" customHeight="1" spans="1:11">
      <c r="A28" s="42"/>
      <c r="B28" s="49" t="s">
        <v>75</v>
      </c>
      <c r="C28" s="50" t="s">
        <v>76</v>
      </c>
      <c r="D28" s="43" t="s">
        <v>77</v>
      </c>
      <c r="E28" s="45"/>
      <c r="F28" s="35" t="s">
        <v>58</v>
      </c>
      <c r="G28" s="35">
        <v>5</v>
      </c>
      <c r="H28" s="35" t="s">
        <v>59</v>
      </c>
      <c r="I28" s="35">
        <v>5</v>
      </c>
      <c r="J28" s="64" t="s">
        <v>50</v>
      </c>
      <c r="K28" s="64" t="s">
        <v>50</v>
      </c>
    </row>
    <row r="29" ht="14.25" customHeight="1" spans="1:11">
      <c r="A29" s="46"/>
      <c r="B29" s="54"/>
      <c r="C29" s="52"/>
      <c r="D29" s="43" t="s">
        <v>78</v>
      </c>
      <c r="E29" s="45"/>
      <c r="F29" s="35" t="s">
        <v>58</v>
      </c>
      <c r="G29" s="35">
        <v>5</v>
      </c>
      <c r="H29" s="35" t="s">
        <v>59</v>
      </c>
      <c r="I29" s="35">
        <v>5</v>
      </c>
      <c r="J29" s="64" t="s">
        <v>50</v>
      </c>
      <c r="K29" s="64" t="s">
        <v>50</v>
      </c>
    </row>
  </sheetData>
  <mergeCells count="58">
    <mergeCell ref="A1:K1"/>
    <mergeCell ref="B2:F2"/>
    <mergeCell ref="H2:K2"/>
    <mergeCell ref="B3:D3"/>
    <mergeCell ref="E3:F3"/>
    <mergeCell ref="I3:J3"/>
    <mergeCell ref="B4:D4"/>
    <mergeCell ref="E4:F4"/>
    <mergeCell ref="I4:J4"/>
    <mergeCell ref="B5:D5"/>
    <mergeCell ref="E5:F5"/>
    <mergeCell ref="I5:J5"/>
    <mergeCell ref="B6:D6"/>
    <mergeCell ref="E6:F6"/>
    <mergeCell ref="I6:J6"/>
    <mergeCell ref="B7:D7"/>
    <mergeCell ref="E7:F7"/>
    <mergeCell ref="I7:J7"/>
    <mergeCell ref="B8:D8"/>
    <mergeCell ref="E8:F8"/>
    <mergeCell ref="I8:J8"/>
    <mergeCell ref="B9:K9"/>
    <mergeCell ref="B10:K10"/>
    <mergeCell ref="B11:K11"/>
    <mergeCell ref="B12:K12"/>
    <mergeCell ref="B13:K13"/>
    <mergeCell ref="B14:K14"/>
    <mergeCell ref="A15:B15"/>
    <mergeCell ref="C15:E15"/>
    <mergeCell ref="F15:G15"/>
    <mergeCell ref="H15:K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A3:A8"/>
    <mergeCell ref="A9:A11"/>
    <mergeCell ref="A12:A14"/>
    <mergeCell ref="A16:A29"/>
    <mergeCell ref="B17:B25"/>
    <mergeCell ref="B26:B27"/>
    <mergeCell ref="B28:B29"/>
    <mergeCell ref="C17:C18"/>
    <mergeCell ref="C19:C20"/>
    <mergeCell ref="C21:C23"/>
    <mergeCell ref="C24:C25"/>
    <mergeCell ref="C26:C27"/>
    <mergeCell ref="C28:C29"/>
  </mergeCells>
  <printOptions horizontalCentered="1" verticalCentered="1"/>
  <pageMargins left="0.700694444444445" right="0.700694444444445" top="0.751388888888889" bottom="0.751388888888889" header="0.298611111111111" footer="0.298611111111111"/>
  <pageSetup paperSize="9" scale="83"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292</v>
      </c>
      <c r="D2" s="6"/>
      <c r="E2" s="6"/>
      <c r="F2" s="5" t="s">
        <v>82</v>
      </c>
      <c r="G2" s="5" t="s">
        <v>293</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22.5986</v>
      </c>
      <c r="F5" s="5"/>
      <c r="G5" s="5">
        <f t="shared" si="0"/>
        <v>0</v>
      </c>
      <c r="H5" s="7">
        <f t="shared" si="0"/>
        <v>22.5986</v>
      </c>
      <c r="I5" s="7">
        <f t="shared" si="0"/>
        <v>16.6613</v>
      </c>
      <c r="J5" s="13">
        <f>I5/H5</f>
        <v>0.737271335392458</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294</v>
      </c>
      <c r="F7" s="5"/>
      <c r="G7" s="5" t="s">
        <v>91</v>
      </c>
      <c r="H7" s="7" t="s">
        <v>294</v>
      </c>
      <c r="I7" s="7" t="s">
        <v>295</v>
      </c>
      <c r="J7" s="5" t="s">
        <v>296</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297</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298</v>
      </c>
      <c r="D14" s="10"/>
      <c r="E14" s="10"/>
      <c r="F14" s="10"/>
      <c r="G14" s="10"/>
      <c r="H14" s="10"/>
      <c r="I14" s="10"/>
      <c r="J14" s="10"/>
      <c r="K14" s="10"/>
      <c r="L14" s="23"/>
      <c r="M14" s="23"/>
      <c r="N14" s="23"/>
      <c r="O14" s="23"/>
      <c r="P14" s="23"/>
      <c r="Q14" s="23"/>
      <c r="R14" s="23"/>
      <c r="S14" s="23"/>
      <c r="T14" s="23"/>
      <c r="U14" s="23"/>
      <c r="V14" s="23"/>
      <c r="W14" s="23"/>
      <c r="X14" s="23"/>
    </row>
    <row r="15" ht="35" customHeight="1" spans="1:24">
      <c r="A15" s="5" t="s">
        <v>110</v>
      </c>
      <c r="B15" s="5"/>
      <c r="C15" s="25" t="s">
        <v>299</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92.93</v>
      </c>
      <c r="E16" s="17"/>
      <c r="F16" s="18" t="s">
        <v>34</v>
      </c>
      <c r="G16" s="19">
        <f>IF(J5*10&gt;10,10,J5*10)</f>
        <v>7.37271335392458</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40.5" spans="1:11">
      <c r="A18" s="20"/>
      <c r="B18" s="20" t="s">
        <v>45</v>
      </c>
      <c r="C18" s="20" t="s">
        <v>46</v>
      </c>
      <c r="D18" s="21" t="s">
        <v>300</v>
      </c>
      <c r="E18" s="21"/>
      <c r="F18" s="20" t="s">
        <v>214</v>
      </c>
      <c r="G18" s="20" t="s">
        <v>114</v>
      </c>
      <c r="H18" s="20" t="s">
        <v>301</v>
      </c>
      <c r="I18" s="7" t="s">
        <v>302</v>
      </c>
      <c r="J18" s="25" t="s">
        <v>303</v>
      </c>
      <c r="K18" s="25" t="s">
        <v>304</v>
      </c>
    </row>
    <row r="19" ht="27" spans="1:11">
      <c r="A19" s="20"/>
      <c r="B19" s="20"/>
      <c r="C19" s="20" t="s">
        <v>56</v>
      </c>
      <c r="D19" s="21" t="s">
        <v>305</v>
      </c>
      <c r="E19" s="21"/>
      <c r="F19" s="22" t="s">
        <v>118</v>
      </c>
      <c r="G19" s="22" t="s">
        <v>124</v>
      </c>
      <c r="H19" s="22" t="s">
        <v>59</v>
      </c>
      <c r="I19" s="7" t="s">
        <v>124</v>
      </c>
      <c r="J19" s="25" t="s">
        <v>306</v>
      </c>
      <c r="K19" s="25" t="s">
        <v>50</v>
      </c>
    </row>
    <row r="20" ht="27" spans="1:11">
      <c r="A20" s="20"/>
      <c r="B20" s="20"/>
      <c r="C20" s="20"/>
      <c r="D20" s="21" t="s">
        <v>241</v>
      </c>
      <c r="E20" s="21"/>
      <c r="F20" s="20" t="s">
        <v>200</v>
      </c>
      <c r="G20" s="20" t="s">
        <v>127</v>
      </c>
      <c r="H20" s="20" t="s">
        <v>59</v>
      </c>
      <c r="I20" s="7" t="s">
        <v>127</v>
      </c>
      <c r="J20" s="25" t="s">
        <v>307</v>
      </c>
      <c r="K20" s="25" t="s">
        <v>50</v>
      </c>
    </row>
    <row r="21" ht="13.5" spans="1:11">
      <c r="A21" s="20"/>
      <c r="B21" s="20"/>
      <c r="C21" s="20"/>
      <c r="D21" s="21" t="s">
        <v>308</v>
      </c>
      <c r="E21" s="21"/>
      <c r="F21" s="20" t="s">
        <v>200</v>
      </c>
      <c r="G21" s="20" t="s">
        <v>124</v>
      </c>
      <c r="H21" s="20" t="s">
        <v>59</v>
      </c>
      <c r="I21" s="7" t="s">
        <v>124</v>
      </c>
      <c r="J21" s="25" t="s">
        <v>226</v>
      </c>
      <c r="K21" s="25" t="s">
        <v>50</v>
      </c>
    </row>
    <row r="22" ht="13.5" spans="1:11">
      <c r="A22" s="20"/>
      <c r="B22" s="20"/>
      <c r="C22" s="20" t="s">
        <v>61</v>
      </c>
      <c r="D22" s="21" t="s">
        <v>125</v>
      </c>
      <c r="E22" s="21"/>
      <c r="F22" s="22" t="s">
        <v>118</v>
      </c>
      <c r="G22" s="22" t="s">
        <v>119</v>
      </c>
      <c r="H22" s="22" t="s">
        <v>59</v>
      </c>
      <c r="I22" s="7" t="s">
        <v>119</v>
      </c>
      <c r="J22" s="25" t="s">
        <v>309</v>
      </c>
      <c r="K22" s="25" t="s">
        <v>50</v>
      </c>
    </row>
    <row r="23" ht="27" spans="1:11">
      <c r="A23" s="20"/>
      <c r="B23" s="20"/>
      <c r="C23" s="20"/>
      <c r="D23" s="21" t="s">
        <v>310</v>
      </c>
      <c r="E23" s="21"/>
      <c r="F23" s="20" t="s">
        <v>153</v>
      </c>
      <c r="G23" s="20" t="s">
        <v>119</v>
      </c>
      <c r="H23" s="20" t="s">
        <v>154</v>
      </c>
      <c r="I23" s="7" t="s">
        <v>119</v>
      </c>
      <c r="J23" s="25" t="s">
        <v>311</v>
      </c>
      <c r="K23" s="25" t="s">
        <v>50</v>
      </c>
    </row>
    <row r="24" ht="27" spans="1:11">
      <c r="A24" s="20"/>
      <c r="B24" s="20"/>
      <c r="C24" s="20" t="s">
        <v>65</v>
      </c>
      <c r="D24" s="21" t="s">
        <v>312</v>
      </c>
      <c r="E24" s="21"/>
      <c r="F24" s="22" t="s">
        <v>313</v>
      </c>
      <c r="G24" s="22" t="s">
        <v>124</v>
      </c>
      <c r="H24" s="22" t="s">
        <v>314</v>
      </c>
      <c r="I24" s="7" t="s">
        <v>124</v>
      </c>
      <c r="J24" s="25" t="s">
        <v>315</v>
      </c>
      <c r="K24" s="25" t="s">
        <v>316</v>
      </c>
    </row>
    <row r="25" ht="27" spans="1:11">
      <c r="A25" s="20"/>
      <c r="B25" s="20"/>
      <c r="C25" s="20"/>
      <c r="D25" s="21" t="s">
        <v>317</v>
      </c>
      <c r="E25" s="21"/>
      <c r="F25" s="20" t="s">
        <v>318</v>
      </c>
      <c r="G25" s="20" t="s">
        <v>127</v>
      </c>
      <c r="H25" s="20" t="s">
        <v>319</v>
      </c>
      <c r="I25" s="7" t="s">
        <v>127</v>
      </c>
      <c r="J25" s="25" t="s">
        <v>315</v>
      </c>
      <c r="K25" s="25" t="s">
        <v>316</v>
      </c>
    </row>
    <row r="26" ht="27" spans="1:11">
      <c r="A26" s="20"/>
      <c r="B26" s="20"/>
      <c r="C26" s="20"/>
      <c r="D26" s="21" t="s">
        <v>320</v>
      </c>
      <c r="E26" s="21"/>
      <c r="F26" s="20" t="s">
        <v>321</v>
      </c>
      <c r="G26" s="20" t="s">
        <v>124</v>
      </c>
      <c r="H26" s="20" t="s">
        <v>322</v>
      </c>
      <c r="I26" s="7" t="s">
        <v>124</v>
      </c>
      <c r="J26" s="25" t="s">
        <v>315</v>
      </c>
      <c r="K26" s="25" t="s">
        <v>316</v>
      </c>
    </row>
    <row r="27" ht="13.5" spans="1:11">
      <c r="A27" s="20"/>
      <c r="B27" s="20" t="s">
        <v>71</v>
      </c>
      <c r="C27" s="20" t="s">
        <v>72</v>
      </c>
      <c r="D27" s="21" t="s">
        <v>135</v>
      </c>
      <c r="E27" s="21"/>
      <c r="F27" s="20" t="s">
        <v>118</v>
      </c>
      <c r="G27" s="20" t="s">
        <v>136</v>
      </c>
      <c r="H27" s="20" t="s">
        <v>59</v>
      </c>
      <c r="I27" s="7" t="s">
        <v>136</v>
      </c>
      <c r="J27" s="25" t="s">
        <v>226</v>
      </c>
      <c r="K27" s="25" t="s">
        <v>50</v>
      </c>
    </row>
    <row r="28" ht="13.5" spans="1:11">
      <c r="A28" s="20"/>
      <c r="B28" s="20"/>
      <c r="C28" s="20" t="s">
        <v>188</v>
      </c>
      <c r="D28" s="21" t="s">
        <v>323</v>
      </c>
      <c r="E28" s="21"/>
      <c r="F28" s="22" t="s">
        <v>118</v>
      </c>
      <c r="G28" s="22" t="s">
        <v>136</v>
      </c>
      <c r="H28" s="22" t="s">
        <v>59</v>
      </c>
      <c r="I28" s="7" t="s">
        <v>136</v>
      </c>
      <c r="J28" s="25" t="s">
        <v>226</v>
      </c>
      <c r="K28" s="25" t="s">
        <v>50</v>
      </c>
    </row>
    <row r="29" ht="13.5" spans="1:11">
      <c r="A29" s="20"/>
      <c r="B29" s="20" t="s">
        <v>75</v>
      </c>
      <c r="C29" s="20" t="s">
        <v>76</v>
      </c>
      <c r="D29" s="21" t="s">
        <v>206</v>
      </c>
      <c r="E29" s="21"/>
      <c r="F29" s="20" t="s">
        <v>58</v>
      </c>
      <c r="G29" s="20" t="s">
        <v>130</v>
      </c>
      <c r="H29" s="20" t="s">
        <v>59</v>
      </c>
      <c r="I29" s="7" t="s">
        <v>130</v>
      </c>
      <c r="J29" s="25" t="s">
        <v>226</v>
      </c>
      <c r="K29" s="25" t="s">
        <v>50</v>
      </c>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row r="35" s="1" customFormat="1" ht="42" customHeight="1" spans="1:11">
      <c r="A35" s="2"/>
      <c r="B35" s="3"/>
      <c r="C35" s="3"/>
      <c r="D35" s="3"/>
      <c r="E35" s="3"/>
      <c r="F35" s="3"/>
      <c r="G35" s="3"/>
      <c r="H35" s="3"/>
      <c r="I35" s="3"/>
      <c r="J35" s="3"/>
      <c r="K35" s="3"/>
    </row>
    <row r="36" s="1" customFormat="1" ht="42" customHeight="1" spans="1:11">
      <c r="A36" s="2"/>
      <c r="B36" s="3"/>
      <c r="C36" s="3"/>
      <c r="D36" s="3"/>
      <c r="E36" s="3"/>
      <c r="F36" s="3"/>
      <c r="G36" s="3"/>
      <c r="H36" s="3"/>
      <c r="I36" s="3"/>
      <c r="J36" s="3"/>
      <c r="K36" s="3"/>
    </row>
    <row r="37" s="1" customFormat="1" ht="42" customHeight="1" spans="1:11">
      <c r="A37" s="2"/>
      <c r="B37" s="3"/>
      <c r="C37" s="3"/>
      <c r="D37" s="3"/>
      <c r="E37" s="3"/>
      <c r="F37" s="3"/>
      <c r="G37" s="3"/>
      <c r="H37" s="3"/>
      <c r="I37" s="3"/>
      <c r="J37" s="3"/>
      <c r="K37" s="3"/>
    </row>
  </sheetData>
  <mergeCells count="6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D28:E28"/>
    <mergeCell ref="D29:E29"/>
    <mergeCell ref="A17:A29"/>
    <mergeCell ref="B18:B26"/>
    <mergeCell ref="B27:B28"/>
    <mergeCell ref="C6:C7"/>
    <mergeCell ref="C19:C21"/>
    <mergeCell ref="C22:C23"/>
    <mergeCell ref="C24:C26"/>
    <mergeCell ref="A4:B10"/>
  </mergeCells>
  <pageMargins left="0.94" right="0.16" top="0.55" bottom="1" header="0.24" footer="0.67"/>
  <pageSetup paperSize="1" scale="65" orientation="portrait" horizontalDpi="3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85" zoomScaleNormal="85" zoomScaleSheetLayoutView="60" workbookViewId="0">
      <selection activeCell="P12" sqref="P1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324</v>
      </c>
      <c r="D2" s="6"/>
      <c r="E2" s="6"/>
      <c r="F2" s="5" t="s">
        <v>82</v>
      </c>
      <c r="G2" s="5" t="s">
        <v>325</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17.31</v>
      </c>
      <c r="F5" s="5"/>
      <c r="G5" s="5">
        <f t="shared" si="0"/>
        <v>115.9702</v>
      </c>
      <c r="H5" s="7">
        <f t="shared" si="0"/>
        <v>133.2802</v>
      </c>
      <c r="I5" s="7">
        <f t="shared" si="0"/>
        <v>131.4813</v>
      </c>
      <c r="J5" s="13">
        <f>I5/H5</f>
        <v>0.986502871394251</v>
      </c>
      <c r="K5" s="13"/>
    </row>
    <row r="6" ht="21.95" customHeight="1" spans="1:11">
      <c r="A6" s="7"/>
      <c r="B6" s="7"/>
      <c r="C6" s="10" t="s">
        <v>89</v>
      </c>
      <c r="D6" s="11" t="s">
        <v>90</v>
      </c>
      <c r="E6" s="5" t="s">
        <v>91</v>
      </c>
      <c r="F6" s="5"/>
      <c r="G6" s="5" t="s">
        <v>326</v>
      </c>
      <c r="H6" s="7" t="s">
        <v>326</v>
      </c>
      <c r="I6" s="7" t="s">
        <v>326</v>
      </c>
      <c r="J6" s="5" t="s">
        <v>59</v>
      </c>
      <c r="K6" s="5"/>
    </row>
    <row r="7" ht="21.95" customHeight="1" spans="1:11">
      <c r="A7" s="7"/>
      <c r="B7" s="7"/>
      <c r="C7" s="10"/>
      <c r="D7" s="11" t="s">
        <v>92</v>
      </c>
      <c r="E7" s="5" t="s">
        <v>327</v>
      </c>
      <c r="F7" s="5"/>
      <c r="G7" s="5" t="s">
        <v>91</v>
      </c>
      <c r="H7" s="7" t="s">
        <v>327</v>
      </c>
      <c r="I7" s="7" t="s">
        <v>328</v>
      </c>
      <c r="J7" s="5" t="s">
        <v>329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6.69960716348931</v>
      </c>
      <c r="D11" s="13"/>
      <c r="E11" s="5" t="s">
        <v>101</v>
      </c>
      <c r="F11" s="5"/>
      <c r="G11" s="10" t="s">
        <v>50</v>
      </c>
      <c r="H11" s="10"/>
      <c r="I11" s="10"/>
      <c r="J11" s="10"/>
      <c r="K11" s="10"/>
    </row>
    <row r="12" ht="84.95" customHeight="1" spans="1:24">
      <c r="A12" s="7" t="s">
        <v>102</v>
      </c>
      <c r="B12" s="7"/>
      <c r="C12" s="10" t="s">
        <v>330</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298</v>
      </c>
      <c r="D14" s="10"/>
      <c r="E14" s="10"/>
      <c r="F14" s="10"/>
      <c r="G14" s="10"/>
      <c r="H14" s="10"/>
      <c r="I14" s="10"/>
      <c r="J14" s="10"/>
      <c r="K14" s="10"/>
      <c r="L14" s="23"/>
      <c r="M14" s="23"/>
      <c r="N14" s="23"/>
      <c r="O14" s="23"/>
      <c r="P14" s="23"/>
      <c r="Q14" s="23"/>
      <c r="R14" s="23"/>
      <c r="S14" s="23"/>
      <c r="T14" s="23"/>
      <c r="U14" s="23"/>
      <c r="V14" s="23"/>
      <c r="W14" s="23"/>
      <c r="X14" s="23"/>
    </row>
    <row r="15" ht="40" customHeight="1" spans="1:24">
      <c r="A15" s="5" t="s">
        <v>110</v>
      </c>
      <c r="B15" s="5"/>
      <c r="C15" s="25" t="s">
        <v>331</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99.87</v>
      </c>
      <c r="E16" s="17"/>
      <c r="F16" s="18" t="s">
        <v>34</v>
      </c>
      <c r="G16" s="19">
        <f>IF(J5*10&gt;10,10,J5*10)</f>
        <v>9.86502871394251</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332</v>
      </c>
      <c r="E18" s="21"/>
      <c r="F18" s="20" t="s">
        <v>333</v>
      </c>
      <c r="G18" s="20" t="s">
        <v>114</v>
      </c>
      <c r="H18" s="20" t="s">
        <v>334</v>
      </c>
      <c r="I18" s="7" t="s">
        <v>114</v>
      </c>
      <c r="J18" s="25" t="s">
        <v>335</v>
      </c>
      <c r="K18" s="25" t="s">
        <v>336</v>
      </c>
    </row>
    <row r="19" ht="15" customHeight="1" spans="1:11">
      <c r="A19" s="20"/>
      <c r="B19" s="20"/>
      <c r="C19" s="20" t="s">
        <v>56</v>
      </c>
      <c r="D19" s="21" t="s">
        <v>337</v>
      </c>
      <c r="E19" s="21"/>
      <c r="F19" s="22" t="s">
        <v>118</v>
      </c>
      <c r="G19" s="22" t="s">
        <v>124</v>
      </c>
      <c r="H19" s="22" t="s">
        <v>59</v>
      </c>
      <c r="I19" s="7" t="s">
        <v>124</v>
      </c>
      <c r="J19" s="25" t="s">
        <v>120</v>
      </c>
      <c r="K19" s="25" t="s">
        <v>50</v>
      </c>
    </row>
    <row r="20" ht="15" customHeight="1" spans="1:11">
      <c r="A20" s="20"/>
      <c r="B20" s="20"/>
      <c r="C20" s="20"/>
      <c r="D20" s="21" t="s">
        <v>151</v>
      </c>
      <c r="E20" s="21"/>
      <c r="F20" s="20" t="s">
        <v>200</v>
      </c>
      <c r="G20" s="20" t="s">
        <v>124</v>
      </c>
      <c r="H20" s="20" t="s">
        <v>59</v>
      </c>
      <c r="I20" s="7" t="s">
        <v>124</v>
      </c>
      <c r="J20" s="25" t="s">
        <v>120</v>
      </c>
      <c r="K20" s="25" t="s">
        <v>50</v>
      </c>
    </row>
    <row r="21" ht="15" customHeight="1" spans="1:11">
      <c r="A21" s="20"/>
      <c r="B21" s="20"/>
      <c r="C21" s="20"/>
      <c r="D21" s="21" t="s">
        <v>338</v>
      </c>
      <c r="E21" s="21"/>
      <c r="F21" s="20" t="s">
        <v>339</v>
      </c>
      <c r="G21" s="20" t="s">
        <v>127</v>
      </c>
      <c r="H21" s="20" t="s">
        <v>340</v>
      </c>
      <c r="I21" s="7" t="s">
        <v>127</v>
      </c>
      <c r="J21" s="25" t="s">
        <v>341</v>
      </c>
      <c r="K21" s="25" t="s">
        <v>50</v>
      </c>
    </row>
    <row r="22" ht="15" customHeight="1" spans="1:11">
      <c r="A22" s="20"/>
      <c r="B22" s="20"/>
      <c r="C22" s="20" t="s">
        <v>61</v>
      </c>
      <c r="D22" s="21" t="s">
        <v>342</v>
      </c>
      <c r="E22" s="21"/>
      <c r="F22" s="22" t="s">
        <v>118</v>
      </c>
      <c r="G22" s="22" t="s">
        <v>130</v>
      </c>
      <c r="H22" s="22" t="s">
        <v>59</v>
      </c>
      <c r="I22" s="7" t="s">
        <v>130</v>
      </c>
      <c r="J22" s="25" t="s">
        <v>120</v>
      </c>
      <c r="K22" s="25" t="s">
        <v>50</v>
      </c>
    </row>
    <row r="23" ht="15" customHeight="1" spans="1:11">
      <c r="A23" s="20"/>
      <c r="B23" s="20"/>
      <c r="C23" s="20" t="s">
        <v>65</v>
      </c>
      <c r="D23" s="21" t="s">
        <v>343</v>
      </c>
      <c r="E23" s="21"/>
      <c r="F23" s="22" t="s">
        <v>123</v>
      </c>
      <c r="G23" s="22" t="s">
        <v>119</v>
      </c>
      <c r="H23" s="22" t="s">
        <v>59</v>
      </c>
      <c r="I23" s="7" t="s">
        <v>119</v>
      </c>
      <c r="J23" s="25" t="s">
        <v>120</v>
      </c>
      <c r="K23" s="25" t="s">
        <v>50</v>
      </c>
    </row>
    <row r="24" ht="15" customHeight="1" spans="1:11">
      <c r="A24" s="20"/>
      <c r="B24" s="20"/>
      <c r="C24" s="20"/>
      <c r="D24" s="21" t="s">
        <v>70</v>
      </c>
      <c r="E24" s="21"/>
      <c r="F24" s="20" t="s">
        <v>123</v>
      </c>
      <c r="G24" s="20" t="s">
        <v>119</v>
      </c>
      <c r="H24" s="20" t="s">
        <v>59</v>
      </c>
      <c r="I24" s="7" t="s">
        <v>119</v>
      </c>
      <c r="J24" s="25" t="s">
        <v>120</v>
      </c>
      <c r="K24" s="25" t="s">
        <v>50</v>
      </c>
    </row>
    <row r="25" ht="15" customHeight="1" spans="1:11">
      <c r="A25" s="20"/>
      <c r="B25" s="20" t="s">
        <v>71</v>
      </c>
      <c r="C25" s="20" t="s">
        <v>72</v>
      </c>
      <c r="D25" s="21" t="s">
        <v>344</v>
      </c>
      <c r="E25" s="21"/>
      <c r="F25" s="20" t="s">
        <v>275</v>
      </c>
      <c r="G25" s="20" t="s">
        <v>136</v>
      </c>
      <c r="H25" s="20" t="s">
        <v>20</v>
      </c>
      <c r="I25" s="7" t="s">
        <v>136</v>
      </c>
      <c r="J25" s="25" t="s">
        <v>20</v>
      </c>
      <c r="K25" s="25" t="s">
        <v>50</v>
      </c>
    </row>
    <row r="26" ht="15" customHeight="1" spans="1:11">
      <c r="A26" s="20"/>
      <c r="B26" s="20"/>
      <c r="C26" s="20" t="s">
        <v>188</v>
      </c>
      <c r="D26" s="21" t="s">
        <v>345</v>
      </c>
      <c r="E26" s="21"/>
      <c r="F26" s="22" t="s">
        <v>123</v>
      </c>
      <c r="G26" s="22" t="s">
        <v>136</v>
      </c>
      <c r="H26" s="22" t="s">
        <v>59</v>
      </c>
      <c r="I26" s="7" t="s">
        <v>136</v>
      </c>
      <c r="J26" s="25" t="s">
        <v>120</v>
      </c>
      <c r="K26" s="25" t="s">
        <v>50</v>
      </c>
    </row>
    <row r="27" ht="15" customHeight="1" spans="1:11">
      <c r="A27" s="20"/>
      <c r="B27" s="20" t="s">
        <v>75</v>
      </c>
      <c r="C27" s="20" t="s">
        <v>76</v>
      </c>
      <c r="D27" s="21" t="s">
        <v>346</v>
      </c>
      <c r="E27" s="21"/>
      <c r="F27" s="20" t="s">
        <v>58</v>
      </c>
      <c r="G27" s="20" t="s">
        <v>130</v>
      </c>
      <c r="H27" s="20" t="s">
        <v>59</v>
      </c>
      <c r="I27" s="7" t="s">
        <v>130</v>
      </c>
      <c r="J27" s="25" t="s">
        <v>120</v>
      </c>
      <c r="K27" s="25" t="s">
        <v>50</v>
      </c>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row r="35" s="1" customFormat="1" ht="42" customHeight="1" spans="1:11">
      <c r="A35" s="2"/>
      <c r="B35" s="3"/>
      <c r="C35" s="3"/>
      <c r="D35" s="3"/>
      <c r="E35" s="3"/>
      <c r="F35" s="3"/>
      <c r="G35" s="3"/>
      <c r="H35" s="3"/>
      <c r="I35" s="3"/>
      <c r="J35" s="3"/>
      <c r="K35" s="3"/>
    </row>
  </sheetData>
  <mergeCells count="57">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A17:A27"/>
    <mergeCell ref="B18:B24"/>
    <mergeCell ref="B25:B26"/>
    <mergeCell ref="C6:C7"/>
    <mergeCell ref="C19:C21"/>
    <mergeCell ref="C23:C24"/>
    <mergeCell ref="A4:B10"/>
  </mergeCells>
  <pageMargins left="0.94" right="0.16" top="0.55" bottom="1" header="0.24" footer="0.67"/>
  <pageSetup paperSize="1" scale="65" orientation="portrait" horizontalDpi="300" verticalDpi="3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347</v>
      </c>
      <c r="D2" s="6"/>
      <c r="E2" s="6"/>
      <c r="F2" s="5" t="s">
        <v>82</v>
      </c>
      <c r="G2" s="5" t="s">
        <v>348</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1.4175</v>
      </c>
      <c r="F5" s="5"/>
      <c r="G5" s="5">
        <f t="shared" si="0"/>
        <v>0</v>
      </c>
      <c r="H5" s="7">
        <f t="shared" si="0"/>
        <v>1.4175</v>
      </c>
      <c r="I5" s="7">
        <f t="shared" si="0"/>
        <v>0</v>
      </c>
      <c r="J5" s="13">
        <f>I5/H5</f>
        <v>0</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349</v>
      </c>
      <c r="F7" s="5"/>
      <c r="G7" s="5" t="s">
        <v>91</v>
      </c>
      <c r="H7" s="7" t="s">
        <v>349</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350</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351</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263</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90</v>
      </c>
      <c r="E16" s="17"/>
      <c r="F16" s="18" t="s">
        <v>34</v>
      </c>
      <c r="G16" s="19">
        <f>IF(J5*10&gt;10,10,J5*10)</f>
        <v>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352</v>
      </c>
      <c r="E18" s="21"/>
      <c r="F18" s="20" t="s">
        <v>353</v>
      </c>
      <c r="G18" s="20" t="s">
        <v>114</v>
      </c>
      <c r="H18" s="20" t="s">
        <v>354</v>
      </c>
      <c r="I18" s="7" t="s">
        <v>114</v>
      </c>
      <c r="J18" s="25" t="s">
        <v>355</v>
      </c>
      <c r="K18" s="25" t="s">
        <v>356</v>
      </c>
    </row>
    <row r="19" ht="15" customHeight="1" spans="1:11">
      <c r="A19" s="20"/>
      <c r="B19" s="20"/>
      <c r="C19" s="20" t="s">
        <v>56</v>
      </c>
      <c r="D19" s="21" t="s">
        <v>268</v>
      </c>
      <c r="E19" s="21"/>
      <c r="F19" s="22" t="s">
        <v>286</v>
      </c>
      <c r="G19" s="22" t="s">
        <v>130</v>
      </c>
      <c r="H19" s="22" t="s">
        <v>59</v>
      </c>
      <c r="I19" s="7" t="s">
        <v>130</v>
      </c>
      <c r="J19" s="25" t="s">
        <v>120</v>
      </c>
      <c r="K19" s="25" t="s">
        <v>50</v>
      </c>
    </row>
    <row r="20" ht="15" customHeight="1" spans="1:11">
      <c r="A20" s="20"/>
      <c r="B20" s="20"/>
      <c r="C20" s="20" t="s">
        <v>61</v>
      </c>
      <c r="D20" s="21" t="s">
        <v>271</v>
      </c>
      <c r="E20" s="21"/>
      <c r="F20" s="22" t="s">
        <v>118</v>
      </c>
      <c r="G20" s="22" t="s">
        <v>130</v>
      </c>
      <c r="H20" s="22" t="s">
        <v>59</v>
      </c>
      <c r="I20" s="7" t="s">
        <v>130</v>
      </c>
      <c r="J20" s="25" t="s">
        <v>120</v>
      </c>
      <c r="K20" s="25" t="s">
        <v>50</v>
      </c>
    </row>
    <row r="21" ht="15" customHeight="1" spans="1:11">
      <c r="A21" s="20"/>
      <c r="B21" s="20"/>
      <c r="C21" s="20" t="s">
        <v>65</v>
      </c>
      <c r="D21" s="21" t="s">
        <v>70</v>
      </c>
      <c r="E21" s="21"/>
      <c r="F21" s="22" t="s">
        <v>123</v>
      </c>
      <c r="G21" s="22" t="s">
        <v>119</v>
      </c>
      <c r="H21" s="22" t="s">
        <v>59</v>
      </c>
      <c r="I21" s="7" t="s">
        <v>119</v>
      </c>
      <c r="J21" s="25" t="s">
        <v>120</v>
      </c>
      <c r="K21" s="25" t="s">
        <v>50</v>
      </c>
    </row>
    <row r="22" ht="15" customHeight="1" spans="1:11">
      <c r="A22" s="20"/>
      <c r="B22" s="20"/>
      <c r="C22" s="20"/>
      <c r="D22" s="21" t="s">
        <v>357</v>
      </c>
      <c r="E22" s="21"/>
      <c r="F22" s="20" t="s">
        <v>275</v>
      </c>
      <c r="G22" s="20" t="s">
        <v>119</v>
      </c>
      <c r="H22" s="20" t="s">
        <v>20</v>
      </c>
      <c r="I22" s="7" t="s">
        <v>119</v>
      </c>
      <c r="J22" s="25" t="s">
        <v>20</v>
      </c>
      <c r="K22" s="25" t="s">
        <v>50</v>
      </c>
    </row>
    <row r="23" ht="15" customHeight="1" spans="1:11">
      <c r="A23" s="20"/>
      <c r="B23" s="20" t="s">
        <v>71</v>
      </c>
      <c r="C23" s="20" t="s">
        <v>72</v>
      </c>
      <c r="D23" s="21" t="s">
        <v>358</v>
      </c>
      <c r="E23" s="21"/>
      <c r="F23" s="20" t="s">
        <v>58</v>
      </c>
      <c r="G23" s="20" t="s">
        <v>136</v>
      </c>
      <c r="H23" s="20" t="s">
        <v>59</v>
      </c>
      <c r="I23" s="7" t="s">
        <v>136</v>
      </c>
      <c r="J23" s="25" t="s">
        <v>120</v>
      </c>
      <c r="K23" s="25" t="s">
        <v>50</v>
      </c>
    </row>
    <row r="24" ht="15" customHeight="1" spans="1:11">
      <c r="A24" s="20"/>
      <c r="B24" s="20"/>
      <c r="C24" s="20"/>
      <c r="D24" s="21" t="s">
        <v>359</v>
      </c>
      <c r="E24" s="21"/>
      <c r="F24" s="20" t="s">
        <v>118</v>
      </c>
      <c r="G24" s="20" t="s">
        <v>136</v>
      </c>
      <c r="H24" s="20" t="s">
        <v>59</v>
      </c>
      <c r="I24" s="7" t="s">
        <v>136</v>
      </c>
      <c r="J24" s="25" t="s">
        <v>120</v>
      </c>
      <c r="K24" s="25" t="s">
        <v>50</v>
      </c>
    </row>
    <row r="25" ht="15" customHeight="1" spans="1:11">
      <c r="A25" s="20"/>
      <c r="B25" s="20" t="s">
        <v>75</v>
      </c>
      <c r="C25" s="20" t="s">
        <v>76</v>
      </c>
      <c r="D25" s="21" t="s">
        <v>346</v>
      </c>
      <c r="E25" s="21"/>
      <c r="F25" s="20" t="s">
        <v>58</v>
      </c>
      <c r="G25" s="20" t="s">
        <v>130</v>
      </c>
      <c r="H25" s="20" t="s">
        <v>59</v>
      </c>
      <c r="I25" s="7" t="s">
        <v>130</v>
      </c>
      <c r="J25" s="25" t="s">
        <v>120</v>
      </c>
      <c r="K25" s="25" t="s">
        <v>50</v>
      </c>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2"/>
    <mergeCell ref="B23:B24"/>
    <mergeCell ref="C6:C7"/>
    <mergeCell ref="C21:C22"/>
    <mergeCell ref="C23:C24"/>
    <mergeCell ref="A4:B10"/>
  </mergeCells>
  <pageMargins left="0.94" right="0.16" top="0.55" bottom="1" header="0.24" footer="0.67"/>
  <pageSetup paperSize="1" scale="65" orientation="portrait"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360</v>
      </c>
      <c r="D2" s="6"/>
      <c r="E2" s="6"/>
      <c r="F2" s="5" t="s">
        <v>82</v>
      </c>
      <c r="G2" s="5" t="s">
        <v>361</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1.0725</v>
      </c>
      <c r="F5" s="5"/>
      <c r="G5" s="5">
        <f t="shared" si="0"/>
        <v>0</v>
      </c>
      <c r="H5" s="7">
        <f t="shared" si="0"/>
        <v>1.0725</v>
      </c>
      <c r="I5" s="7">
        <f t="shared" si="0"/>
        <v>0</v>
      </c>
      <c r="J5" s="13">
        <f>I5/H5</f>
        <v>0</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362</v>
      </c>
      <c r="F7" s="5"/>
      <c r="G7" s="5" t="s">
        <v>91</v>
      </c>
      <c r="H7" s="7" t="s">
        <v>362</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363</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351</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263</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85</v>
      </c>
      <c r="E16" s="17"/>
      <c r="F16" s="18" t="s">
        <v>34</v>
      </c>
      <c r="G16" s="19">
        <f>IF(J5*10&gt;10,10,J5*10)</f>
        <v>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364</v>
      </c>
      <c r="E18" s="21"/>
      <c r="F18" s="20" t="s">
        <v>365</v>
      </c>
      <c r="G18" s="20" t="s">
        <v>114</v>
      </c>
      <c r="H18" s="20" t="s">
        <v>366</v>
      </c>
      <c r="I18" s="7" t="s">
        <v>114</v>
      </c>
      <c r="J18" s="25" t="s">
        <v>367</v>
      </c>
      <c r="K18" s="25" t="s">
        <v>50</v>
      </c>
    </row>
    <row r="19" ht="15" customHeight="1" spans="1:11">
      <c r="A19" s="20"/>
      <c r="B19" s="20"/>
      <c r="C19" s="20" t="s">
        <v>56</v>
      </c>
      <c r="D19" s="21" t="s">
        <v>268</v>
      </c>
      <c r="E19" s="21"/>
      <c r="F19" s="22" t="s">
        <v>286</v>
      </c>
      <c r="G19" s="22" t="s">
        <v>130</v>
      </c>
      <c r="H19" s="22" t="s">
        <v>59</v>
      </c>
      <c r="I19" s="7" t="s">
        <v>130</v>
      </c>
      <c r="J19" s="25" t="s">
        <v>120</v>
      </c>
      <c r="K19" s="25" t="s">
        <v>50</v>
      </c>
    </row>
    <row r="20" ht="15" customHeight="1" spans="1:11">
      <c r="A20" s="20"/>
      <c r="B20" s="20"/>
      <c r="C20" s="20" t="s">
        <v>61</v>
      </c>
      <c r="D20" s="21" t="s">
        <v>271</v>
      </c>
      <c r="E20" s="21"/>
      <c r="F20" s="22" t="s">
        <v>123</v>
      </c>
      <c r="G20" s="22" t="s">
        <v>130</v>
      </c>
      <c r="H20" s="22" t="s">
        <v>59</v>
      </c>
      <c r="I20" s="7" t="s">
        <v>130</v>
      </c>
      <c r="J20" s="25" t="s">
        <v>120</v>
      </c>
      <c r="K20" s="25" t="s">
        <v>50</v>
      </c>
    </row>
    <row r="21" ht="15" customHeight="1" spans="1:11">
      <c r="A21" s="20"/>
      <c r="B21" s="20"/>
      <c r="C21" s="20" t="s">
        <v>65</v>
      </c>
      <c r="D21" s="21" t="s">
        <v>70</v>
      </c>
      <c r="E21" s="21"/>
      <c r="F21" s="22" t="s">
        <v>123</v>
      </c>
      <c r="G21" s="22" t="s">
        <v>119</v>
      </c>
      <c r="H21" s="22" t="s">
        <v>20</v>
      </c>
      <c r="I21" s="7" t="s">
        <v>20</v>
      </c>
      <c r="J21" s="25" t="s">
        <v>288</v>
      </c>
      <c r="K21" s="25" t="s">
        <v>368</v>
      </c>
    </row>
    <row r="22" ht="15" customHeight="1" spans="1:11">
      <c r="A22" s="20"/>
      <c r="B22" s="20"/>
      <c r="C22" s="20"/>
      <c r="D22" s="21" t="s">
        <v>274</v>
      </c>
      <c r="E22" s="21"/>
      <c r="F22" s="20" t="s">
        <v>275</v>
      </c>
      <c r="G22" s="20" t="s">
        <v>119</v>
      </c>
      <c r="H22" s="20" t="s">
        <v>20</v>
      </c>
      <c r="I22" s="7" t="s">
        <v>119</v>
      </c>
      <c r="J22" s="25" t="s">
        <v>288</v>
      </c>
      <c r="K22" s="25" t="s">
        <v>50</v>
      </c>
    </row>
    <row r="23" ht="15" customHeight="1" spans="1:11">
      <c r="A23" s="20"/>
      <c r="B23" s="20" t="s">
        <v>71</v>
      </c>
      <c r="C23" s="20" t="s">
        <v>72</v>
      </c>
      <c r="D23" s="21" t="s">
        <v>358</v>
      </c>
      <c r="E23" s="21"/>
      <c r="F23" s="20" t="s">
        <v>58</v>
      </c>
      <c r="G23" s="20" t="s">
        <v>136</v>
      </c>
      <c r="H23" s="20" t="s">
        <v>59</v>
      </c>
      <c r="I23" s="7" t="s">
        <v>136</v>
      </c>
      <c r="J23" s="25" t="s">
        <v>120</v>
      </c>
      <c r="K23" s="25" t="s">
        <v>50</v>
      </c>
    </row>
    <row r="24" ht="15" customHeight="1" spans="1:11">
      <c r="A24" s="20"/>
      <c r="B24" s="20"/>
      <c r="C24" s="20"/>
      <c r="D24" s="21" t="s">
        <v>359</v>
      </c>
      <c r="E24" s="21"/>
      <c r="F24" s="20" t="s">
        <v>123</v>
      </c>
      <c r="G24" s="20" t="s">
        <v>136</v>
      </c>
      <c r="H24" s="20" t="s">
        <v>59</v>
      </c>
      <c r="I24" s="7" t="s">
        <v>136</v>
      </c>
      <c r="J24" s="25" t="s">
        <v>120</v>
      </c>
      <c r="K24" s="25" t="s">
        <v>50</v>
      </c>
    </row>
    <row r="25" ht="15" customHeight="1" spans="1:11">
      <c r="A25" s="20"/>
      <c r="B25" s="20" t="s">
        <v>75</v>
      </c>
      <c r="C25" s="20" t="s">
        <v>76</v>
      </c>
      <c r="D25" s="21" t="s">
        <v>346</v>
      </c>
      <c r="E25" s="21"/>
      <c r="F25" s="20" t="s">
        <v>58</v>
      </c>
      <c r="G25" s="20" t="s">
        <v>130</v>
      </c>
      <c r="H25" s="20" t="s">
        <v>59</v>
      </c>
      <c r="I25" s="7" t="s">
        <v>130</v>
      </c>
      <c r="J25" s="25" t="s">
        <v>120</v>
      </c>
      <c r="K25" s="25" t="s">
        <v>50</v>
      </c>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2"/>
    <mergeCell ref="B23:B24"/>
    <mergeCell ref="C6:C7"/>
    <mergeCell ref="C21:C22"/>
    <mergeCell ref="C23:C24"/>
    <mergeCell ref="A4:B10"/>
  </mergeCells>
  <pageMargins left="0.94" right="0.16" top="0.55" bottom="1" header="0.24" footer="0.67"/>
  <pageSetup paperSize="1" scale="65"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369</v>
      </c>
      <c r="D2" s="6"/>
      <c r="E2" s="6"/>
      <c r="F2" s="5" t="s">
        <v>82</v>
      </c>
      <c r="G2" s="5" t="s">
        <v>370</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110</v>
      </c>
      <c r="H5" s="7">
        <f t="shared" si="0"/>
        <v>110</v>
      </c>
      <c r="I5" s="7">
        <f t="shared" si="0"/>
        <v>108.52</v>
      </c>
      <c r="J5" s="13">
        <f>I5/H5</f>
        <v>0.986545454545455</v>
      </c>
      <c r="K5" s="13"/>
    </row>
    <row r="6" ht="21.95" customHeight="1" spans="1:11">
      <c r="A6" s="7"/>
      <c r="B6" s="7"/>
      <c r="C6" s="10" t="s">
        <v>89</v>
      </c>
      <c r="D6" s="11" t="s">
        <v>90</v>
      </c>
      <c r="E6" s="5" t="s">
        <v>91</v>
      </c>
      <c r="F6" s="5"/>
      <c r="G6" s="5" t="s">
        <v>371</v>
      </c>
      <c r="H6" s="7" t="s">
        <v>371</v>
      </c>
      <c r="I6" s="7" t="s">
        <v>372</v>
      </c>
      <c r="J6" s="5" t="s">
        <v>373</v>
      </c>
      <c r="K6" s="5"/>
    </row>
    <row r="7" ht="21.95" customHeight="1" spans="1:11">
      <c r="A7" s="7"/>
      <c r="B7" s="7"/>
      <c r="C7" s="10"/>
      <c r="D7" s="11" t="s">
        <v>92</v>
      </c>
      <c r="E7" s="5" t="s">
        <v>91</v>
      </c>
      <c r="F7" s="5"/>
      <c r="G7" s="5" t="s">
        <v>91</v>
      </c>
      <c r="H7" s="7" t="s">
        <v>91</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374</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375</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263</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99.87</v>
      </c>
      <c r="E16" s="17"/>
      <c r="F16" s="18" t="s">
        <v>34</v>
      </c>
      <c r="G16" s="19">
        <f>IF(J5*10&gt;10,10,J5*10)</f>
        <v>9.86545454545455</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52</v>
      </c>
      <c r="E18" s="21"/>
      <c r="F18" s="20" t="s">
        <v>265</v>
      </c>
      <c r="G18" s="20" t="s">
        <v>114</v>
      </c>
      <c r="H18" s="20" t="s">
        <v>266</v>
      </c>
      <c r="I18" s="7" t="s">
        <v>114</v>
      </c>
      <c r="J18" s="25" t="s">
        <v>376</v>
      </c>
      <c r="K18" s="25" t="s">
        <v>50</v>
      </c>
    </row>
    <row r="19" ht="15" customHeight="1" spans="1:11">
      <c r="A19" s="20"/>
      <c r="B19" s="20"/>
      <c r="C19" s="20" t="s">
        <v>56</v>
      </c>
      <c r="D19" s="21" t="s">
        <v>377</v>
      </c>
      <c r="E19" s="21"/>
      <c r="F19" s="22" t="s">
        <v>378</v>
      </c>
      <c r="G19" s="22" t="s">
        <v>124</v>
      </c>
      <c r="H19" s="22" t="s">
        <v>379</v>
      </c>
      <c r="I19" s="7" t="s">
        <v>124</v>
      </c>
      <c r="J19" s="25" t="s">
        <v>380</v>
      </c>
      <c r="K19" s="25" t="s">
        <v>50</v>
      </c>
    </row>
    <row r="20" ht="15" customHeight="1" spans="1:11">
      <c r="A20" s="20"/>
      <c r="B20" s="20"/>
      <c r="C20" s="20"/>
      <c r="D20" s="21" t="s">
        <v>381</v>
      </c>
      <c r="E20" s="21"/>
      <c r="F20" s="20" t="s">
        <v>382</v>
      </c>
      <c r="G20" s="20" t="s">
        <v>124</v>
      </c>
      <c r="H20" s="20" t="s">
        <v>383</v>
      </c>
      <c r="I20" s="7" t="s">
        <v>124</v>
      </c>
      <c r="J20" s="25" t="s">
        <v>384</v>
      </c>
      <c r="K20" s="25" t="s">
        <v>50</v>
      </c>
    </row>
    <row r="21" ht="15" customHeight="1" spans="1:11">
      <c r="A21" s="20"/>
      <c r="B21" s="20"/>
      <c r="C21" s="20"/>
      <c r="D21" s="21" t="s">
        <v>268</v>
      </c>
      <c r="E21" s="21"/>
      <c r="F21" s="20" t="s">
        <v>286</v>
      </c>
      <c r="G21" s="20" t="s">
        <v>127</v>
      </c>
      <c r="H21" s="20" t="s">
        <v>59</v>
      </c>
      <c r="I21" s="7" t="s">
        <v>127</v>
      </c>
      <c r="J21" s="25" t="s">
        <v>120</v>
      </c>
      <c r="K21" s="25" t="s">
        <v>50</v>
      </c>
    </row>
    <row r="22" ht="15" customHeight="1" spans="1:11">
      <c r="A22" s="20"/>
      <c r="B22" s="20"/>
      <c r="C22" s="20" t="s">
        <v>61</v>
      </c>
      <c r="D22" s="21" t="s">
        <v>271</v>
      </c>
      <c r="E22" s="21"/>
      <c r="F22" s="22" t="s">
        <v>118</v>
      </c>
      <c r="G22" s="22" t="s">
        <v>130</v>
      </c>
      <c r="H22" s="22" t="s">
        <v>385</v>
      </c>
      <c r="I22" s="7" t="s">
        <v>130</v>
      </c>
      <c r="J22" s="25" t="s">
        <v>386</v>
      </c>
      <c r="K22" s="25" t="s">
        <v>50</v>
      </c>
    </row>
    <row r="23" ht="15" customHeight="1" spans="1:11">
      <c r="A23" s="20"/>
      <c r="B23" s="20"/>
      <c r="C23" s="20" t="s">
        <v>65</v>
      </c>
      <c r="D23" s="21" t="s">
        <v>70</v>
      </c>
      <c r="E23" s="21"/>
      <c r="F23" s="22" t="s">
        <v>123</v>
      </c>
      <c r="G23" s="22" t="s">
        <v>119</v>
      </c>
      <c r="H23" s="22" t="s">
        <v>385</v>
      </c>
      <c r="I23" s="7" t="s">
        <v>119</v>
      </c>
      <c r="J23" s="25" t="s">
        <v>386</v>
      </c>
      <c r="K23" s="25" t="s">
        <v>50</v>
      </c>
    </row>
    <row r="24" ht="15" customHeight="1" spans="1:11">
      <c r="A24" s="20"/>
      <c r="B24" s="20"/>
      <c r="C24" s="20"/>
      <c r="D24" s="21" t="s">
        <v>274</v>
      </c>
      <c r="E24" s="21"/>
      <c r="F24" s="20" t="s">
        <v>275</v>
      </c>
      <c r="G24" s="20" t="s">
        <v>119</v>
      </c>
      <c r="H24" s="20" t="s">
        <v>20</v>
      </c>
      <c r="I24" s="7" t="s">
        <v>119</v>
      </c>
      <c r="J24" s="25" t="s">
        <v>288</v>
      </c>
      <c r="K24" s="25" t="s">
        <v>50</v>
      </c>
    </row>
    <row r="25" ht="15" customHeight="1" spans="1:11">
      <c r="A25" s="20"/>
      <c r="B25" s="20" t="s">
        <v>71</v>
      </c>
      <c r="C25" s="20" t="s">
        <v>72</v>
      </c>
      <c r="D25" s="21" t="s">
        <v>359</v>
      </c>
      <c r="E25" s="21"/>
      <c r="F25" s="20" t="s">
        <v>123</v>
      </c>
      <c r="G25" s="20" t="s">
        <v>162</v>
      </c>
      <c r="H25" s="20" t="s">
        <v>59</v>
      </c>
      <c r="I25" s="7" t="s">
        <v>162</v>
      </c>
      <c r="J25" s="25" t="s">
        <v>120</v>
      </c>
      <c r="K25" s="25" t="s">
        <v>50</v>
      </c>
    </row>
    <row r="26" ht="15" customHeight="1" spans="1:11">
      <c r="A26" s="20"/>
      <c r="B26" s="20" t="s">
        <v>75</v>
      </c>
      <c r="C26" s="20" t="s">
        <v>76</v>
      </c>
      <c r="D26" s="21" t="s">
        <v>206</v>
      </c>
      <c r="E26" s="21"/>
      <c r="F26" s="20" t="s">
        <v>58</v>
      </c>
      <c r="G26" s="20" t="s">
        <v>130</v>
      </c>
      <c r="H26" s="20" t="s">
        <v>59</v>
      </c>
      <c r="I26" s="7" t="s">
        <v>130</v>
      </c>
      <c r="J26" s="25" t="s">
        <v>120</v>
      </c>
      <c r="K26" s="25" t="s">
        <v>50</v>
      </c>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4"/>
    <mergeCell ref="C6:C7"/>
    <mergeCell ref="C19:C21"/>
    <mergeCell ref="C23:C24"/>
    <mergeCell ref="A4:B10"/>
  </mergeCells>
  <pageMargins left="0.94" right="0.16" top="0.55" bottom="1" header="0.24" footer="0.67"/>
  <pageSetup paperSize="1" scale="65" orientation="portrait"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387</v>
      </c>
      <c r="D2" s="6"/>
      <c r="E2" s="6"/>
      <c r="F2" s="5" t="s">
        <v>82</v>
      </c>
      <c r="G2" s="5" t="s">
        <v>388</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3.6</v>
      </c>
      <c r="H5" s="7">
        <f t="shared" si="0"/>
        <v>3.6</v>
      </c>
      <c r="I5" s="7">
        <f t="shared" si="0"/>
        <v>3.6</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389</v>
      </c>
      <c r="H7" s="7" t="s">
        <v>389</v>
      </c>
      <c r="I7" s="7" t="s">
        <v>389</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390</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391</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392</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81.76</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67.5" spans="1:11">
      <c r="A18" s="20"/>
      <c r="B18" s="20" t="s">
        <v>45</v>
      </c>
      <c r="C18" s="20" t="s">
        <v>46</v>
      </c>
      <c r="D18" s="21" t="s">
        <v>393</v>
      </c>
      <c r="E18" s="21"/>
      <c r="F18" s="20" t="s">
        <v>394</v>
      </c>
      <c r="G18" s="20" t="s">
        <v>114</v>
      </c>
      <c r="H18" s="20" t="s">
        <v>154</v>
      </c>
      <c r="I18" s="7" t="s">
        <v>395</v>
      </c>
      <c r="J18" s="25" t="s">
        <v>396</v>
      </c>
      <c r="K18" s="25" t="s">
        <v>397</v>
      </c>
    </row>
    <row r="19" ht="40.5" spans="1:11">
      <c r="A19" s="20"/>
      <c r="B19" s="20"/>
      <c r="C19" s="20" t="s">
        <v>56</v>
      </c>
      <c r="D19" s="21" t="s">
        <v>268</v>
      </c>
      <c r="E19" s="21"/>
      <c r="F19" s="22" t="s">
        <v>286</v>
      </c>
      <c r="G19" s="22" t="s">
        <v>130</v>
      </c>
      <c r="H19" s="22" t="s">
        <v>59</v>
      </c>
      <c r="I19" s="7" t="s">
        <v>130</v>
      </c>
      <c r="J19" s="25" t="s">
        <v>398</v>
      </c>
      <c r="K19" s="25" t="s">
        <v>50</v>
      </c>
    </row>
    <row r="20" ht="40.5" spans="1:11">
      <c r="A20" s="20"/>
      <c r="B20" s="20"/>
      <c r="C20" s="20" t="s">
        <v>61</v>
      </c>
      <c r="D20" s="21" t="s">
        <v>271</v>
      </c>
      <c r="E20" s="21"/>
      <c r="F20" s="22" t="s">
        <v>123</v>
      </c>
      <c r="G20" s="22" t="s">
        <v>130</v>
      </c>
      <c r="H20" s="22" t="s">
        <v>59</v>
      </c>
      <c r="I20" s="7" t="s">
        <v>130</v>
      </c>
      <c r="J20" s="25" t="s">
        <v>399</v>
      </c>
      <c r="K20" s="25" t="s">
        <v>50</v>
      </c>
    </row>
    <row r="21" ht="54" spans="1:11">
      <c r="A21" s="20"/>
      <c r="B21" s="20"/>
      <c r="C21" s="20" t="s">
        <v>65</v>
      </c>
      <c r="D21" s="21" t="s">
        <v>274</v>
      </c>
      <c r="E21" s="21"/>
      <c r="F21" s="22" t="s">
        <v>400</v>
      </c>
      <c r="G21" s="22" t="s">
        <v>130</v>
      </c>
      <c r="H21" s="22" t="s">
        <v>20</v>
      </c>
      <c r="I21" s="7" t="s">
        <v>130</v>
      </c>
      <c r="J21" s="25" t="s">
        <v>401</v>
      </c>
      <c r="K21" s="25" t="s">
        <v>50</v>
      </c>
    </row>
    <row r="22" ht="13.5" spans="1:11">
      <c r="A22" s="20"/>
      <c r="B22" s="20" t="s">
        <v>71</v>
      </c>
      <c r="C22" s="20" t="s">
        <v>402</v>
      </c>
      <c r="D22" s="21" t="s">
        <v>403</v>
      </c>
      <c r="E22" s="21"/>
      <c r="F22" s="20" t="s">
        <v>123</v>
      </c>
      <c r="G22" s="20" t="s">
        <v>162</v>
      </c>
      <c r="H22" s="20" t="s">
        <v>59</v>
      </c>
      <c r="I22" s="7" t="s">
        <v>162</v>
      </c>
      <c r="J22" s="25" t="s">
        <v>226</v>
      </c>
      <c r="K22" s="25" t="s">
        <v>50</v>
      </c>
    </row>
    <row r="23" ht="27" spans="1:11">
      <c r="A23" s="20"/>
      <c r="B23" s="20" t="s">
        <v>75</v>
      </c>
      <c r="C23" s="20" t="s">
        <v>76</v>
      </c>
      <c r="D23" s="21" t="s">
        <v>206</v>
      </c>
      <c r="E23" s="21"/>
      <c r="F23" s="20" t="s">
        <v>123</v>
      </c>
      <c r="G23" s="20" t="s">
        <v>130</v>
      </c>
      <c r="H23" s="20" t="s">
        <v>59</v>
      </c>
      <c r="I23" s="7" t="s">
        <v>130</v>
      </c>
      <c r="J23" s="25" t="s">
        <v>404</v>
      </c>
      <c r="K23" s="25" t="s">
        <v>50</v>
      </c>
    </row>
    <row r="24" s="1" customFormat="1" ht="42" customHeight="1" spans="1:11">
      <c r="A24" s="2"/>
      <c r="B24" s="3"/>
      <c r="C24" s="3"/>
      <c r="D24" s="3"/>
      <c r="E24" s="3"/>
      <c r="F24" s="3"/>
      <c r="G24" s="3"/>
      <c r="H24" s="3"/>
      <c r="I24" s="3"/>
      <c r="J24" s="3"/>
      <c r="K24" s="3"/>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0.55" bottom="1" header="0.24" footer="0.67"/>
  <pageSetup paperSize="1" scale="65" orientation="portrait"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405</v>
      </c>
      <c r="D2" s="6"/>
      <c r="E2" s="6"/>
      <c r="F2" s="5" t="s">
        <v>82</v>
      </c>
      <c r="G2" s="5" t="s">
        <v>406</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6.9826</v>
      </c>
      <c r="H5" s="7">
        <f t="shared" si="0"/>
        <v>6.9826</v>
      </c>
      <c r="I5" s="7">
        <f t="shared" si="0"/>
        <v>6.9826</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407</v>
      </c>
      <c r="H7" s="7" t="s">
        <v>407</v>
      </c>
      <c r="I7" s="7" t="s">
        <v>407</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390</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408</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392</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27" spans="1:11">
      <c r="A18" s="20"/>
      <c r="B18" s="20" t="s">
        <v>45</v>
      </c>
      <c r="C18" s="20" t="s">
        <v>46</v>
      </c>
      <c r="D18" s="21" t="s">
        <v>393</v>
      </c>
      <c r="E18" s="21"/>
      <c r="F18" s="20" t="s">
        <v>394</v>
      </c>
      <c r="G18" s="20" t="s">
        <v>114</v>
      </c>
      <c r="H18" s="20" t="s">
        <v>49</v>
      </c>
      <c r="I18" s="7" t="s">
        <v>114</v>
      </c>
      <c r="J18" s="25" t="s">
        <v>409</v>
      </c>
      <c r="K18" s="25" t="s">
        <v>410</v>
      </c>
    </row>
    <row r="19" ht="27" spans="1:11">
      <c r="A19" s="20"/>
      <c r="B19" s="20"/>
      <c r="C19" s="20" t="s">
        <v>56</v>
      </c>
      <c r="D19" s="21" t="s">
        <v>268</v>
      </c>
      <c r="E19" s="21"/>
      <c r="F19" s="22" t="s">
        <v>286</v>
      </c>
      <c r="G19" s="22" t="s">
        <v>130</v>
      </c>
      <c r="H19" s="22" t="s">
        <v>59</v>
      </c>
      <c r="I19" s="7" t="s">
        <v>130</v>
      </c>
      <c r="J19" s="25" t="s">
        <v>411</v>
      </c>
      <c r="K19" s="25" t="s">
        <v>50</v>
      </c>
    </row>
    <row r="20" ht="13.5" spans="1:11">
      <c r="A20" s="20"/>
      <c r="B20" s="20"/>
      <c r="C20" s="20" t="s">
        <v>61</v>
      </c>
      <c r="D20" s="21" t="s">
        <v>271</v>
      </c>
      <c r="E20" s="21"/>
      <c r="F20" s="22" t="s">
        <v>123</v>
      </c>
      <c r="G20" s="22" t="s">
        <v>130</v>
      </c>
      <c r="H20" s="22" t="s">
        <v>59</v>
      </c>
      <c r="I20" s="7" t="s">
        <v>130</v>
      </c>
      <c r="J20" s="25" t="s">
        <v>412</v>
      </c>
      <c r="K20" s="25" t="s">
        <v>50</v>
      </c>
    </row>
    <row r="21" ht="40.5" spans="1:11">
      <c r="A21" s="20"/>
      <c r="B21" s="20"/>
      <c r="C21" s="20" t="s">
        <v>65</v>
      </c>
      <c r="D21" s="21" t="s">
        <v>274</v>
      </c>
      <c r="E21" s="21"/>
      <c r="F21" s="22" t="s">
        <v>413</v>
      </c>
      <c r="G21" s="22" t="s">
        <v>130</v>
      </c>
      <c r="H21" s="22" t="s">
        <v>20</v>
      </c>
      <c r="I21" s="7" t="s">
        <v>130</v>
      </c>
      <c r="J21" s="25" t="s">
        <v>414</v>
      </c>
      <c r="K21" s="25" t="s">
        <v>50</v>
      </c>
    </row>
    <row r="22" ht="13.5" spans="1:11">
      <c r="A22" s="20"/>
      <c r="B22" s="20" t="s">
        <v>71</v>
      </c>
      <c r="C22" s="20" t="s">
        <v>72</v>
      </c>
      <c r="D22" s="21" t="s">
        <v>403</v>
      </c>
      <c r="E22" s="21"/>
      <c r="F22" s="20" t="s">
        <v>415</v>
      </c>
      <c r="G22" s="20" t="s">
        <v>162</v>
      </c>
      <c r="H22" s="20" t="s">
        <v>59</v>
      </c>
      <c r="I22" s="7" t="s">
        <v>162</v>
      </c>
      <c r="J22" s="25" t="s">
        <v>226</v>
      </c>
      <c r="K22" s="25" t="s">
        <v>50</v>
      </c>
    </row>
    <row r="23" ht="13.5" spans="1:11">
      <c r="A23" s="20"/>
      <c r="B23" s="20" t="s">
        <v>75</v>
      </c>
      <c r="C23" s="20" t="s">
        <v>76</v>
      </c>
      <c r="D23" s="21" t="s">
        <v>206</v>
      </c>
      <c r="E23" s="21"/>
      <c r="F23" s="20" t="s">
        <v>118</v>
      </c>
      <c r="G23" s="20" t="s">
        <v>130</v>
      </c>
      <c r="H23" s="20" t="s">
        <v>59</v>
      </c>
      <c r="I23" s="7" t="s">
        <v>130</v>
      </c>
      <c r="J23" s="25" t="s">
        <v>416</v>
      </c>
      <c r="K23" s="25" t="s">
        <v>50</v>
      </c>
    </row>
    <row r="24" s="1" customFormat="1" ht="42" customHeight="1" spans="1:11">
      <c r="A24" s="2"/>
      <c r="B24" s="3"/>
      <c r="C24" s="3"/>
      <c r="D24" s="3"/>
      <c r="E24" s="3"/>
      <c r="F24" s="3"/>
      <c r="G24" s="3"/>
      <c r="H24" s="3"/>
      <c r="I24" s="3"/>
      <c r="J24" s="3"/>
      <c r="K24" s="3"/>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0.55" bottom="1" header="0.24" footer="0.67"/>
  <pageSetup paperSize="1" scale="65" orientation="portrait"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417</v>
      </c>
      <c r="D2" s="6"/>
      <c r="E2" s="6"/>
      <c r="F2" s="5" t="s">
        <v>82</v>
      </c>
      <c r="G2" s="5" t="s">
        <v>418</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19.0085</v>
      </c>
      <c r="H5" s="7">
        <f t="shared" si="0"/>
        <v>19.0085</v>
      </c>
      <c r="I5" s="7">
        <f t="shared" si="0"/>
        <v>2.668</v>
      </c>
      <c r="J5" s="13">
        <f>I5/H5</f>
        <v>0.140358260778073</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419</v>
      </c>
      <c r="H7" s="7" t="s">
        <v>419</v>
      </c>
      <c r="I7" s="7" t="s">
        <v>420</v>
      </c>
      <c r="J7" s="5" t="s">
        <v>421</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422</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423</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422</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91.4</v>
      </c>
      <c r="E16" s="17"/>
      <c r="F16" s="18" t="s">
        <v>34</v>
      </c>
      <c r="G16" s="19">
        <f>IF(J5*10&gt;10,10,J5*10)</f>
        <v>1.40358260778073</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424</v>
      </c>
      <c r="E18" s="21"/>
      <c r="F18" s="20" t="s">
        <v>425</v>
      </c>
      <c r="G18" s="20" t="s">
        <v>114</v>
      </c>
      <c r="H18" s="20" t="s">
        <v>154</v>
      </c>
      <c r="I18" s="7" t="s">
        <v>114</v>
      </c>
      <c r="J18" s="25" t="s">
        <v>426</v>
      </c>
      <c r="K18" s="25" t="s">
        <v>50</v>
      </c>
    </row>
    <row r="19" ht="15" customHeight="1" spans="1:11">
      <c r="A19" s="20"/>
      <c r="B19" s="20"/>
      <c r="C19" s="20" t="s">
        <v>56</v>
      </c>
      <c r="D19" s="21" t="s">
        <v>268</v>
      </c>
      <c r="E19" s="21"/>
      <c r="F19" s="22" t="s">
        <v>286</v>
      </c>
      <c r="G19" s="22" t="s">
        <v>130</v>
      </c>
      <c r="H19" s="22" t="s">
        <v>59</v>
      </c>
      <c r="I19" s="7" t="s">
        <v>130</v>
      </c>
      <c r="J19" s="25" t="s">
        <v>120</v>
      </c>
      <c r="K19" s="25" t="s">
        <v>50</v>
      </c>
    </row>
    <row r="20" ht="15" customHeight="1" spans="1:11">
      <c r="A20" s="20"/>
      <c r="B20" s="20"/>
      <c r="C20" s="20" t="s">
        <v>61</v>
      </c>
      <c r="D20" s="21" t="s">
        <v>271</v>
      </c>
      <c r="E20" s="21"/>
      <c r="F20" s="22" t="s">
        <v>286</v>
      </c>
      <c r="G20" s="22" t="s">
        <v>130</v>
      </c>
      <c r="H20" s="22" t="s">
        <v>59</v>
      </c>
      <c r="I20" s="7" t="s">
        <v>130</v>
      </c>
      <c r="J20" s="25" t="s">
        <v>120</v>
      </c>
      <c r="K20" s="25" t="s">
        <v>50</v>
      </c>
    </row>
    <row r="21" ht="15" customHeight="1" spans="1:11">
      <c r="A21" s="20"/>
      <c r="B21" s="20"/>
      <c r="C21" s="20" t="s">
        <v>65</v>
      </c>
      <c r="D21" s="21" t="s">
        <v>274</v>
      </c>
      <c r="E21" s="21"/>
      <c r="F21" s="22" t="s">
        <v>427</v>
      </c>
      <c r="G21" s="22" t="s">
        <v>130</v>
      </c>
      <c r="H21" s="22" t="s">
        <v>20</v>
      </c>
      <c r="I21" s="7" t="s">
        <v>130</v>
      </c>
      <c r="J21" s="25" t="s">
        <v>20</v>
      </c>
      <c r="K21" s="25" t="s">
        <v>50</v>
      </c>
    </row>
    <row r="22" ht="15" customHeight="1" spans="1:11">
      <c r="A22" s="20"/>
      <c r="B22" s="20" t="s">
        <v>71</v>
      </c>
      <c r="C22" s="20" t="s">
        <v>72</v>
      </c>
      <c r="D22" s="21" t="s">
        <v>428</v>
      </c>
      <c r="E22" s="21"/>
      <c r="F22" s="20" t="s">
        <v>286</v>
      </c>
      <c r="G22" s="20" t="s">
        <v>162</v>
      </c>
      <c r="H22" s="20" t="s">
        <v>59</v>
      </c>
      <c r="I22" s="7" t="s">
        <v>162</v>
      </c>
      <c r="J22" s="25" t="s">
        <v>120</v>
      </c>
      <c r="K22" s="25" t="s">
        <v>50</v>
      </c>
    </row>
    <row r="23" ht="15" customHeight="1" spans="1:11">
      <c r="A23" s="20"/>
      <c r="B23" s="20" t="s">
        <v>75</v>
      </c>
      <c r="C23" s="20" t="s">
        <v>76</v>
      </c>
      <c r="D23" s="21" t="s">
        <v>429</v>
      </c>
      <c r="E23" s="21"/>
      <c r="F23" s="20" t="s">
        <v>123</v>
      </c>
      <c r="G23" s="20" t="s">
        <v>130</v>
      </c>
      <c r="H23" s="20" t="s">
        <v>59</v>
      </c>
      <c r="I23" s="7" t="s">
        <v>130</v>
      </c>
      <c r="J23" s="25" t="s">
        <v>120</v>
      </c>
      <c r="K23" s="25" t="s">
        <v>50</v>
      </c>
    </row>
    <row r="24" s="1" customFormat="1" ht="42" customHeight="1" spans="1:11">
      <c r="A24" s="2"/>
      <c r="B24" s="3"/>
      <c r="C24" s="3"/>
      <c r="D24" s="3"/>
      <c r="E24" s="3"/>
      <c r="F24" s="3"/>
      <c r="G24" s="3"/>
      <c r="H24" s="3"/>
      <c r="I24" s="3"/>
      <c r="J24" s="3"/>
      <c r="K24" s="3"/>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0.55" bottom="1" header="0.24" footer="0.67"/>
  <pageSetup paperSize="1" scale="65" orientation="portrait" horizontalDpi="300" verticalDpi="3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430</v>
      </c>
      <c r="D2" s="6"/>
      <c r="E2" s="6"/>
      <c r="F2" s="5" t="s">
        <v>82</v>
      </c>
      <c r="G2" s="5" t="s">
        <v>431</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75.126</v>
      </c>
      <c r="H5" s="7">
        <f t="shared" si="0"/>
        <v>75.126</v>
      </c>
      <c r="I5" s="7">
        <f t="shared" si="0"/>
        <v>0</v>
      </c>
      <c r="J5" s="13">
        <f>I5/H5</f>
        <v>0</v>
      </c>
      <c r="K5" s="13"/>
    </row>
    <row r="6" ht="21.95" customHeight="1" spans="1:11">
      <c r="A6" s="7"/>
      <c r="B6" s="7"/>
      <c r="C6" s="10" t="s">
        <v>89</v>
      </c>
      <c r="D6" s="11" t="s">
        <v>90</v>
      </c>
      <c r="E6" s="5" t="s">
        <v>91</v>
      </c>
      <c r="F6" s="5"/>
      <c r="G6" s="5" t="s">
        <v>432</v>
      </c>
      <c r="H6" s="7" t="s">
        <v>432</v>
      </c>
      <c r="I6" s="7" t="s">
        <v>91</v>
      </c>
      <c r="J6" s="5" t="s">
        <v>20</v>
      </c>
      <c r="K6" s="5"/>
    </row>
    <row r="7" ht="21.95" customHeight="1" spans="1:11">
      <c r="A7" s="7"/>
      <c r="B7" s="7"/>
      <c r="C7" s="10"/>
      <c r="D7" s="11" t="s">
        <v>92</v>
      </c>
      <c r="E7" s="5" t="s">
        <v>91</v>
      </c>
      <c r="F7" s="5"/>
      <c r="G7" s="5" t="s">
        <v>433</v>
      </c>
      <c r="H7" s="7" t="s">
        <v>433</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434</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142</v>
      </c>
      <c r="H13" s="15"/>
      <c r="I13" s="15"/>
      <c r="J13" s="15"/>
      <c r="K13" s="15"/>
      <c r="L13" s="23"/>
      <c r="M13" s="23"/>
      <c r="N13" s="23"/>
      <c r="O13" s="23"/>
      <c r="P13" s="23"/>
      <c r="Q13" s="23"/>
      <c r="R13" s="23"/>
      <c r="S13" s="23"/>
      <c r="T13" s="23"/>
      <c r="U13" s="23"/>
      <c r="V13" s="23"/>
      <c r="W13" s="23"/>
      <c r="X13" s="23"/>
    </row>
    <row r="14" ht="27.95" customHeight="1" spans="1:24">
      <c r="A14" s="7" t="s">
        <v>108</v>
      </c>
      <c r="B14" s="7"/>
      <c r="C14" s="10" t="s">
        <v>435</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436</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90</v>
      </c>
      <c r="E16" s="17"/>
      <c r="F16" s="18" t="s">
        <v>34</v>
      </c>
      <c r="G16" s="19">
        <f>IF(J5*10&gt;10,10,J5*10)</f>
        <v>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437</v>
      </c>
      <c r="E18" s="21"/>
      <c r="F18" s="20" t="s">
        <v>438</v>
      </c>
      <c r="G18" s="20" t="s">
        <v>114</v>
      </c>
      <c r="H18" s="20" t="s">
        <v>439</v>
      </c>
      <c r="I18" s="7" t="s">
        <v>114</v>
      </c>
      <c r="J18" s="25" t="s">
        <v>440</v>
      </c>
      <c r="K18" s="25" t="s">
        <v>50</v>
      </c>
    </row>
    <row r="19" ht="15" customHeight="1" spans="1:11">
      <c r="A19" s="20"/>
      <c r="B19" s="20"/>
      <c r="C19" s="20" t="s">
        <v>56</v>
      </c>
      <c r="D19" s="21" t="s">
        <v>268</v>
      </c>
      <c r="E19" s="21"/>
      <c r="F19" s="22" t="s">
        <v>269</v>
      </c>
      <c r="G19" s="22" t="s">
        <v>130</v>
      </c>
      <c r="H19" s="22" t="s">
        <v>59</v>
      </c>
      <c r="I19" s="7" t="s">
        <v>130</v>
      </c>
      <c r="J19" s="25" t="s">
        <v>120</v>
      </c>
      <c r="K19" s="25" t="s">
        <v>50</v>
      </c>
    </row>
    <row r="20" ht="15" customHeight="1" spans="1:11">
      <c r="A20" s="20"/>
      <c r="B20" s="20"/>
      <c r="C20" s="20" t="s">
        <v>61</v>
      </c>
      <c r="D20" s="21" t="s">
        <v>441</v>
      </c>
      <c r="E20" s="21"/>
      <c r="F20" s="22" t="s">
        <v>123</v>
      </c>
      <c r="G20" s="22" t="s">
        <v>130</v>
      </c>
      <c r="H20" s="22" t="s">
        <v>59</v>
      </c>
      <c r="I20" s="7" t="s">
        <v>130</v>
      </c>
      <c r="J20" s="25" t="s">
        <v>120</v>
      </c>
      <c r="K20" s="25" t="s">
        <v>50</v>
      </c>
    </row>
    <row r="21" ht="15" customHeight="1" spans="1:11">
      <c r="A21" s="20"/>
      <c r="B21" s="20"/>
      <c r="C21" s="20" t="s">
        <v>65</v>
      </c>
      <c r="D21" s="21" t="s">
        <v>274</v>
      </c>
      <c r="E21" s="21"/>
      <c r="F21" s="22" t="s">
        <v>442</v>
      </c>
      <c r="G21" s="22" t="s">
        <v>130</v>
      </c>
      <c r="H21" s="22" t="s">
        <v>20</v>
      </c>
      <c r="I21" s="7" t="s">
        <v>130</v>
      </c>
      <c r="J21" s="25" t="s">
        <v>20</v>
      </c>
      <c r="K21" s="25" t="s">
        <v>50</v>
      </c>
    </row>
    <row r="22" ht="15" customHeight="1" spans="1:11">
      <c r="A22" s="20"/>
      <c r="B22" s="20" t="s">
        <v>71</v>
      </c>
      <c r="C22" s="20" t="s">
        <v>72</v>
      </c>
      <c r="D22" s="21" t="s">
        <v>443</v>
      </c>
      <c r="E22" s="21"/>
      <c r="F22" s="20" t="s">
        <v>123</v>
      </c>
      <c r="G22" s="20" t="s">
        <v>136</v>
      </c>
      <c r="H22" s="20" t="s">
        <v>59</v>
      </c>
      <c r="I22" s="7" t="s">
        <v>136</v>
      </c>
      <c r="J22" s="25" t="s">
        <v>120</v>
      </c>
      <c r="K22" s="25" t="s">
        <v>50</v>
      </c>
    </row>
    <row r="23" ht="15" customHeight="1" spans="1:11">
      <c r="A23" s="20"/>
      <c r="B23" s="20"/>
      <c r="C23" s="20" t="s">
        <v>188</v>
      </c>
      <c r="D23" s="21" t="s">
        <v>444</v>
      </c>
      <c r="E23" s="21"/>
      <c r="F23" s="22" t="s">
        <v>123</v>
      </c>
      <c r="G23" s="22" t="s">
        <v>136</v>
      </c>
      <c r="H23" s="22" t="s">
        <v>59</v>
      </c>
      <c r="I23" s="7" t="s">
        <v>136</v>
      </c>
      <c r="J23" s="25" t="s">
        <v>120</v>
      </c>
      <c r="K23" s="25" t="s">
        <v>50</v>
      </c>
    </row>
    <row r="24" ht="15" customHeight="1" spans="1:11">
      <c r="A24" s="20"/>
      <c r="B24" s="20" t="s">
        <v>75</v>
      </c>
      <c r="C24" s="20" t="s">
        <v>76</v>
      </c>
      <c r="D24" s="21" t="s">
        <v>346</v>
      </c>
      <c r="E24" s="21"/>
      <c r="F24" s="20" t="s">
        <v>123</v>
      </c>
      <c r="G24" s="20" t="s">
        <v>130</v>
      </c>
      <c r="H24" s="20" t="s">
        <v>59</v>
      </c>
      <c r="I24" s="7" t="s">
        <v>130</v>
      </c>
      <c r="J24" s="25" t="s">
        <v>120</v>
      </c>
      <c r="K24" s="25" t="s">
        <v>50</v>
      </c>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1"/>
    <mergeCell ref="B22:B23"/>
    <mergeCell ref="C6:C7"/>
    <mergeCell ref="A4:B10"/>
  </mergeCells>
  <pageMargins left="0.94" right="0.16" top="0.55" bottom="1" header="0.24" footer="0.67"/>
  <pageSetup paperSize="1" scale="65" orientation="portrait" horizontalDpi="300" verticalDpi="3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8.2333333333333" style="3" customWidth="1"/>
    <col min="11" max="11" width="24.8416666666667"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445</v>
      </c>
      <c r="D2" s="6"/>
      <c r="E2" s="6"/>
      <c r="F2" s="5" t="s">
        <v>82</v>
      </c>
      <c r="G2" s="5" t="s">
        <v>446</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107.41</v>
      </c>
      <c r="H5" s="7">
        <f t="shared" si="0"/>
        <v>107.41</v>
      </c>
      <c r="I5" s="7">
        <f t="shared" si="0"/>
        <v>107.41</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91</v>
      </c>
      <c r="H7" s="7" t="s">
        <v>91</v>
      </c>
      <c r="I7" s="7" t="s">
        <v>91</v>
      </c>
      <c r="J7" s="5" t="s">
        <v>20</v>
      </c>
      <c r="K7" s="5"/>
    </row>
    <row r="8" ht="21.95" customHeight="1" spans="1:11">
      <c r="A8" s="7"/>
      <c r="B8" s="7"/>
      <c r="C8" s="5" t="s">
        <v>96</v>
      </c>
      <c r="D8" s="12" t="s">
        <v>97</v>
      </c>
      <c r="E8" s="5" t="s">
        <v>91</v>
      </c>
      <c r="F8" s="5"/>
      <c r="G8" s="5" t="s">
        <v>21</v>
      </c>
      <c r="H8" s="7" t="s">
        <v>21</v>
      </c>
      <c r="I8" s="7" t="s">
        <v>21</v>
      </c>
      <c r="J8" s="5" t="s">
        <v>59</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447</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448</v>
      </c>
      <c r="H13" s="15"/>
      <c r="I13" s="15"/>
      <c r="J13" s="15"/>
      <c r="K13" s="15"/>
      <c r="L13" s="23"/>
      <c r="M13" s="23"/>
      <c r="N13" s="23"/>
      <c r="O13" s="23"/>
      <c r="P13" s="23"/>
      <c r="Q13" s="23"/>
      <c r="R13" s="23"/>
      <c r="S13" s="23"/>
      <c r="T13" s="23"/>
      <c r="U13" s="23"/>
      <c r="V13" s="23"/>
      <c r="W13" s="23"/>
      <c r="X13" s="23"/>
    </row>
    <row r="14" ht="27.95" customHeight="1" spans="1:24">
      <c r="A14" s="7" t="s">
        <v>108</v>
      </c>
      <c r="B14" s="7"/>
      <c r="C14" s="10" t="s">
        <v>351</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449</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27" spans="1:11">
      <c r="A18" s="20"/>
      <c r="B18" s="20" t="s">
        <v>45</v>
      </c>
      <c r="C18" s="20" t="s">
        <v>46</v>
      </c>
      <c r="D18" s="21" t="s">
        <v>450</v>
      </c>
      <c r="E18" s="21"/>
      <c r="F18" s="20" t="s">
        <v>451</v>
      </c>
      <c r="G18" s="20" t="s">
        <v>130</v>
      </c>
      <c r="H18" s="20" t="s">
        <v>124</v>
      </c>
      <c r="I18" s="7" t="s">
        <v>130</v>
      </c>
      <c r="J18" s="25" t="s">
        <v>452</v>
      </c>
      <c r="K18" s="25" t="s">
        <v>453</v>
      </c>
    </row>
    <row r="19" ht="54" spans="1:11">
      <c r="A19" s="20"/>
      <c r="B19" s="20"/>
      <c r="C19" s="20"/>
      <c r="D19" s="21" t="s">
        <v>454</v>
      </c>
      <c r="E19" s="21"/>
      <c r="F19" s="20" t="s">
        <v>451</v>
      </c>
      <c r="G19" s="20" t="s">
        <v>130</v>
      </c>
      <c r="H19" s="20" t="s">
        <v>455</v>
      </c>
      <c r="I19" s="7" t="s">
        <v>130</v>
      </c>
      <c r="J19" s="25" t="s">
        <v>456</v>
      </c>
      <c r="K19" s="25" t="s">
        <v>457</v>
      </c>
    </row>
    <row r="20" ht="13.5" spans="1:11">
      <c r="A20" s="20"/>
      <c r="B20" s="20"/>
      <c r="C20" s="20" t="s">
        <v>56</v>
      </c>
      <c r="D20" s="21" t="s">
        <v>458</v>
      </c>
      <c r="E20" s="21"/>
      <c r="F20" s="22" t="s">
        <v>118</v>
      </c>
      <c r="G20" s="22" t="s">
        <v>130</v>
      </c>
      <c r="H20" s="22" t="s">
        <v>59</v>
      </c>
      <c r="I20" s="7" t="s">
        <v>130</v>
      </c>
      <c r="J20" s="25" t="s">
        <v>459</v>
      </c>
      <c r="K20" s="25" t="s">
        <v>50</v>
      </c>
    </row>
    <row r="21" ht="13.5" spans="1:11">
      <c r="A21" s="20"/>
      <c r="B21" s="20"/>
      <c r="C21" s="20" t="s">
        <v>61</v>
      </c>
      <c r="D21" s="21" t="s">
        <v>460</v>
      </c>
      <c r="E21" s="21"/>
      <c r="F21" s="22" t="s">
        <v>123</v>
      </c>
      <c r="G21" s="22" t="s">
        <v>130</v>
      </c>
      <c r="H21" s="22" t="s">
        <v>59</v>
      </c>
      <c r="I21" s="7" t="s">
        <v>130</v>
      </c>
      <c r="J21" s="25" t="s">
        <v>461</v>
      </c>
      <c r="K21" s="25" t="s">
        <v>50</v>
      </c>
    </row>
    <row r="22" ht="40.5" spans="1:11">
      <c r="A22" s="20"/>
      <c r="B22" s="20"/>
      <c r="C22" s="20" t="s">
        <v>65</v>
      </c>
      <c r="D22" s="21" t="s">
        <v>156</v>
      </c>
      <c r="E22" s="21"/>
      <c r="F22" s="22" t="s">
        <v>58</v>
      </c>
      <c r="G22" s="22" t="s">
        <v>130</v>
      </c>
      <c r="H22" s="22" t="s">
        <v>59</v>
      </c>
      <c r="I22" s="7" t="s">
        <v>130</v>
      </c>
      <c r="J22" s="25" t="s">
        <v>462</v>
      </c>
      <c r="K22" s="25" t="s">
        <v>50</v>
      </c>
    </row>
    <row r="23" ht="40.5" spans="1:11">
      <c r="A23" s="20"/>
      <c r="B23" s="20" t="s">
        <v>71</v>
      </c>
      <c r="C23" s="20" t="s">
        <v>72</v>
      </c>
      <c r="D23" s="21" t="s">
        <v>463</v>
      </c>
      <c r="E23" s="21"/>
      <c r="F23" s="20" t="s">
        <v>58</v>
      </c>
      <c r="G23" s="20" t="s">
        <v>136</v>
      </c>
      <c r="H23" s="20" t="s">
        <v>59</v>
      </c>
      <c r="I23" s="7" t="s">
        <v>136</v>
      </c>
      <c r="J23" s="25" t="s">
        <v>464</v>
      </c>
      <c r="K23" s="25" t="s">
        <v>50</v>
      </c>
    </row>
    <row r="24" ht="13.5" spans="1:11">
      <c r="A24" s="20"/>
      <c r="B24" s="20"/>
      <c r="C24" s="20" t="s">
        <v>465</v>
      </c>
      <c r="D24" s="21" t="s">
        <v>466</v>
      </c>
      <c r="E24" s="21"/>
      <c r="F24" s="22" t="s">
        <v>58</v>
      </c>
      <c r="G24" s="22" t="s">
        <v>136</v>
      </c>
      <c r="H24" s="22" t="s">
        <v>59</v>
      </c>
      <c r="I24" s="7" t="s">
        <v>136</v>
      </c>
      <c r="J24" s="25" t="s">
        <v>226</v>
      </c>
      <c r="K24" s="25" t="s">
        <v>50</v>
      </c>
    </row>
    <row r="25" ht="13.5" spans="1:11">
      <c r="A25" s="20"/>
      <c r="B25" s="20" t="s">
        <v>75</v>
      </c>
      <c r="C25" s="20" t="s">
        <v>76</v>
      </c>
      <c r="D25" s="21" t="s">
        <v>467</v>
      </c>
      <c r="E25" s="21"/>
      <c r="F25" s="20" t="s">
        <v>58</v>
      </c>
      <c r="G25" s="20" t="s">
        <v>130</v>
      </c>
      <c r="H25" s="20" t="s">
        <v>59</v>
      </c>
      <c r="I25" s="7" t="s">
        <v>130</v>
      </c>
      <c r="J25" s="25" t="s">
        <v>416</v>
      </c>
      <c r="K25" s="25" t="s">
        <v>50</v>
      </c>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sheetData>
  <mergeCells count="5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2"/>
    <mergeCell ref="B23:B24"/>
    <mergeCell ref="C6:C7"/>
    <mergeCell ref="C18:C19"/>
    <mergeCell ref="A4:B10"/>
  </mergeCells>
  <pageMargins left="0.94" right="0.16" top="0.55" bottom="1" header="0.24" footer="0.67"/>
  <pageSetup paperSize="1" scale="65"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26.4666666666667"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81</v>
      </c>
      <c r="D2" s="6"/>
      <c r="E2" s="6"/>
      <c r="F2" s="5" t="s">
        <v>82</v>
      </c>
      <c r="G2" s="5" t="s">
        <v>83</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55.7348</v>
      </c>
      <c r="F5" s="5"/>
      <c r="G5" s="5">
        <f t="shared" si="0"/>
        <v>0</v>
      </c>
      <c r="H5" s="7">
        <f t="shared" si="0"/>
        <v>55.7348</v>
      </c>
      <c r="I5" s="7">
        <f t="shared" si="0"/>
        <v>54.8369</v>
      </c>
      <c r="J5" s="13">
        <f>I5/H5</f>
        <v>0.983889778020196</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93</v>
      </c>
      <c r="F7" s="5"/>
      <c r="G7" s="5" t="s">
        <v>91</v>
      </c>
      <c r="H7" s="7" t="s">
        <v>93</v>
      </c>
      <c r="I7" s="7" t="s">
        <v>94</v>
      </c>
      <c r="J7" s="5" t="s">
        <v>95</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103</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109</v>
      </c>
      <c r="D14" s="10"/>
      <c r="E14" s="10"/>
      <c r="F14" s="10"/>
      <c r="G14" s="10"/>
      <c r="H14" s="10"/>
      <c r="I14" s="10"/>
      <c r="J14" s="10"/>
      <c r="K14" s="10"/>
      <c r="L14" s="23"/>
      <c r="M14" s="23"/>
      <c r="N14" s="23"/>
      <c r="O14" s="23"/>
      <c r="P14" s="23"/>
      <c r="Q14" s="23"/>
      <c r="R14" s="23"/>
      <c r="S14" s="23"/>
      <c r="T14" s="23"/>
      <c r="U14" s="23"/>
      <c r="V14" s="23"/>
      <c r="W14" s="23"/>
      <c r="X14" s="23"/>
    </row>
    <row r="15" ht="56" customHeight="1" spans="1:24">
      <c r="A15" s="5" t="s">
        <v>110</v>
      </c>
      <c r="B15" s="5"/>
      <c r="C15" s="25" t="s">
        <v>111</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99.68</v>
      </c>
      <c r="E16" s="17"/>
      <c r="F16" s="18" t="s">
        <v>34</v>
      </c>
      <c r="G16" s="19">
        <f>IF(J5*10&gt;10,10,J5*10)</f>
        <v>9.83889778020196</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113</v>
      </c>
      <c r="E18" s="21"/>
      <c r="F18" s="20" t="s">
        <v>48</v>
      </c>
      <c r="G18" s="20" t="s">
        <v>114</v>
      </c>
      <c r="H18" s="20" t="s">
        <v>115</v>
      </c>
      <c r="I18" s="7" t="s">
        <v>114</v>
      </c>
      <c r="J18" s="25" t="s">
        <v>116</v>
      </c>
      <c r="K18" s="25" t="s">
        <v>50</v>
      </c>
    </row>
    <row r="19" ht="15" customHeight="1" spans="1:11">
      <c r="A19" s="20"/>
      <c r="B19" s="20"/>
      <c r="C19" s="20" t="s">
        <v>56</v>
      </c>
      <c r="D19" s="21" t="s">
        <v>117</v>
      </c>
      <c r="E19" s="21"/>
      <c r="F19" s="22" t="s">
        <v>118</v>
      </c>
      <c r="G19" s="22" t="s">
        <v>119</v>
      </c>
      <c r="H19" s="22" t="s">
        <v>59</v>
      </c>
      <c r="I19" s="7" t="s">
        <v>119</v>
      </c>
      <c r="J19" s="25" t="s">
        <v>120</v>
      </c>
      <c r="K19" s="25" t="s">
        <v>50</v>
      </c>
    </row>
    <row r="20" ht="15" customHeight="1" spans="1:11">
      <c r="A20" s="20"/>
      <c r="B20" s="20"/>
      <c r="C20" s="20"/>
      <c r="D20" s="21" t="s">
        <v>121</v>
      </c>
      <c r="E20" s="21"/>
      <c r="F20" s="20" t="s">
        <v>118</v>
      </c>
      <c r="G20" s="20" t="s">
        <v>119</v>
      </c>
      <c r="H20" s="20" t="s">
        <v>59</v>
      </c>
      <c r="I20" s="7" t="s">
        <v>119</v>
      </c>
      <c r="J20" s="25" t="s">
        <v>120</v>
      </c>
      <c r="K20" s="25" t="s">
        <v>50</v>
      </c>
    </row>
    <row r="21" ht="15" customHeight="1" spans="1:11">
      <c r="A21" s="20"/>
      <c r="B21" s="20"/>
      <c r="C21" s="20" t="s">
        <v>61</v>
      </c>
      <c r="D21" s="21" t="s">
        <v>122</v>
      </c>
      <c r="E21" s="21"/>
      <c r="F21" s="22" t="s">
        <v>123</v>
      </c>
      <c r="G21" s="22" t="s">
        <v>124</v>
      </c>
      <c r="H21" s="22" t="s">
        <v>59</v>
      </c>
      <c r="I21" s="7" t="s">
        <v>124</v>
      </c>
      <c r="J21" s="25" t="s">
        <v>120</v>
      </c>
      <c r="K21" s="25" t="s">
        <v>50</v>
      </c>
    </row>
    <row r="22" ht="15" customHeight="1" spans="1:11">
      <c r="A22" s="20"/>
      <c r="B22" s="20"/>
      <c r="C22" s="20"/>
      <c r="D22" s="21" t="s">
        <v>125</v>
      </c>
      <c r="E22" s="21"/>
      <c r="F22" s="20" t="s">
        <v>118</v>
      </c>
      <c r="G22" s="20" t="s">
        <v>124</v>
      </c>
      <c r="H22" s="20" t="s">
        <v>59</v>
      </c>
      <c r="I22" s="7" t="s">
        <v>124</v>
      </c>
      <c r="J22" s="25" t="s">
        <v>120</v>
      </c>
      <c r="K22" s="25" t="s">
        <v>50</v>
      </c>
    </row>
    <row r="23" ht="15" customHeight="1" spans="1:11">
      <c r="A23" s="20"/>
      <c r="B23" s="20"/>
      <c r="C23" s="20"/>
      <c r="D23" s="21" t="s">
        <v>126</v>
      </c>
      <c r="E23" s="21"/>
      <c r="F23" s="20" t="s">
        <v>118</v>
      </c>
      <c r="G23" s="20" t="s">
        <v>127</v>
      </c>
      <c r="H23" s="20" t="s">
        <v>59</v>
      </c>
      <c r="I23" s="7" t="s">
        <v>127</v>
      </c>
      <c r="J23" s="25" t="s">
        <v>120</v>
      </c>
      <c r="K23" s="25" t="s">
        <v>50</v>
      </c>
    </row>
    <row r="24" ht="15" customHeight="1" spans="1:11">
      <c r="A24" s="20"/>
      <c r="B24" s="20"/>
      <c r="C24" s="20" t="s">
        <v>65</v>
      </c>
      <c r="D24" s="21" t="s">
        <v>128</v>
      </c>
      <c r="E24" s="21"/>
      <c r="F24" s="22" t="s">
        <v>129</v>
      </c>
      <c r="G24" s="22" t="s">
        <v>130</v>
      </c>
      <c r="H24" s="22" t="s">
        <v>131</v>
      </c>
      <c r="I24" s="7" t="s">
        <v>132</v>
      </c>
      <c r="J24" s="25" t="s">
        <v>133</v>
      </c>
      <c r="K24" s="25" t="s">
        <v>134</v>
      </c>
    </row>
    <row r="25" ht="15" customHeight="1" spans="1:11">
      <c r="A25" s="20"/>
      <c r="B25" s="20" t="s">
        <v>71</v>
      </c>
      <c r="C25" s="20" t="s">
        <v>72</v>
      </c>
      <c r="D25" s="21" t="s">
        <v>135</v>
      </c>
      <c r="E25" s="21"/>
      <c r="F25" s="20" t="s">
        <v>123</v>
      </c>
      <c r="G25" s="20" t="s">
        <v>136</v>
      </c>
      <c r="H25" s="20" t="s">
        <v>59</v>
      </c>
      <c r="I25" s="7" t="s">
        <v>136</v>
      </c>
      <c r="J25" s="25" t="s">
        <v>120</v>
      </c>
      <c r="K25" s="25" t="s">
        <v>50</v>
      </c>
    </row>
    <row r="26" ht="15" customHeight="1" spans="1:11">
      <c r="A26" s="20"/>
      <c r="B26" s="20"/>
      <c r="C26" s="20"/>
      <c r="D26" s="21" t="s">
        <v>137</v>
      </c>
      <c r="E26" s="21"/>
      <c r="F26" s="20" t="s">
        <v>123</v>
      </c>
      <c r="G26" s="20" t="s">
        <v>136</v>
      </c>
      <c r="H26" s="20" t="s">
        <v>59</v>
      </c>
      <c r="I26" s="7" t="s">
        <v>136</v>
      </c>
      <c r="J26" s="25" t="s">
        <v>120</v>
      </c>
      <c r="K26" s="25" t="s">
        <v>50</v>
      </c>
    </row>
    <row r="27" ht="15" customHeight="1" spans="1:11">
      <c r="A27" s="20"/>
      <c r="B27" s="20" t="s">
        <v>75</v>
      </c>
      <c r="C27" s="20" t="s">
        <v>76</v>
      </c>
      <c r="D27" s="21" t="s">
        <v>78</v>
      </c>
      <c r="E27" s="21"/>
      <c r="F27" s="20" t="s">
        <v>58</v>
      </c>
      <c r="G27" s="20" t="s">
        <v>130</v>
      </c>
      <c r="H27" s="20" t="s">
        <v>59</v>
      </c>
      <c r="I27" s="7" t="s">
        <v>130</v>
      </c>
      <c r="J27" s="25" t="s">
        <v>120</v>
      </c>
      <c r="K27" s="25" t="s">
        <v>50</v>
      </c>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row r="35" s="1" customFormat="1" ht="42" customHeight="1" spans="1:11">
      <c r="A35" s="2"/>
      <c r="B35" s="3"/>
      <c r="C35" s="3"/>
      <c r="D35" s="3"/>
      <c r="E35" s="3"/>
      <c r="F35" s="3"/>
      <c r="G35" s="3"/>
      <c r="H35" s="3"/>
      <c r="I35" s="3"/>
      <c r="J35" s="3"/>
      <c r="K35" s="3"/>
    </row>
  </sheetData>
  <mergeCells count="58">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A17:A27"/>
    <mergeCell ref="B18:B24"/>
    <mergeCell ref="B25:B26"/>
    <mergeCell ref="C6:C7"/>
    <mergeCell ref="C19:C20"/>
    <mergeCell ref="C21:C23"/>
    <mergeCell ref="C25:C26"/>
    <mergeCell ref="A4:B10"/>
  </mergeCells>
  <printOptions horizontalCentered="1" verticalCentered="1"/>
  <pageMargins left="0.940277777777778" right="0.161111111111111" top="0.550694444444444" bottom="1" header="0.239583333333333" footer="0.66875"/>
  <pageSetup paperSize="1" scale="67" orientation="landscape"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468</v>
      </c>
      <c r="D2" s="6"/>
      <c r="E2" s="6"/>
      <c r="F2" s="5" t="s">
        <v>82</v>
      </c>
      <c r="G2" s="5" t="s">
        <v>469</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74</v>
      </c>
      <c r="H5" s="7">
        <f t="shared" si="0"/>
        <v>74</v>
      </c>
      <c r="I5" s="7">
        <f t="shared" si="0"/>
        <v>4.9999</v>
      </c>
      <c r="J5" s="13">
        <f>I5/H5</f>
        <v>0.0675662162162162</v>
      </c>
      <c r="K5" s="13"/>
    </row>
    <row r="6" ht="21.95" customHeight="1" spans="1:11">
      <c r="A6" s="7"/>
      <c r="B6" s="7"/>
      <c r="C6" s="10" t="s">
        <v>89</v>
      </c>
      <c r="D6" s="11" t="s">
        <v>90</v>
      </c>
      <c r="E6" s="5" t="s">
        <v>91</v>
      </c>
      <c r="F6" s="5"/>
      <c r="G6" s="5" t="s">
        <v>470</v>
      </c>
      <c r="H6" s="7" t="s">
        <v>470</v>
      </c>
      <c r="I6" s="7" t="s">
        <v>471</v>
      </c>
      <c r="J6" s="5" t="s">
        <v>472</v>
      </c>
      <c r="K6" s="5"/>
    </row>
    <row r="7" ht="21.95" customHeight="1" spans="1:11">
      <c r="A7" s="7"/>
      <c r="B7" s="7"/>
      <c r="C7" s="10"/>
      <c r="D7" s="11" t="s">
        <v>92</v>
      </c>
      <c r="E7" s="5" t="s">
        <v>91</v>
      </c>
      <c r="F7" s="5"/>
      <c r="G7" s="5" t="s">
        <v>91</v>
      </c>
      <c r="H7" s="7" t="s">
        <v>91</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473</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474</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475</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85.68</v>
      </c>
      <c r="E16" s="17"/>
      <c r="F16" s="18" t="s">
        <v>34</v>
      </c>
      <c r="G16" s="19">
        <f>IF(J5*10&gt;10,10,J5*10)</f>
        <v>0.675662162162162</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3.5" spans="1:11">
      <c r="A18" s="20"/>
      <c r="B18" s="20" t="s">
        <v>45</v>
      </c>
      <c r="C18" s="20" t="s">
        <v>46</v>
      </c>
      <c r="D18" s="21" t="s">
        <v>476</v>
      </c>
      <c r="E18" s="21"/>
      <c r="F18" s="20" t="s">
        <v>477</v>
      </c>
      <c r="G18" s="20" t="s">
        <v>114</v>
      </c>
      <c r="H18" s="20" t="s">
        <v>22</v>
      </c>
      <c r="I18" s="7" t="s">
        <v>114</v>
      </c>
      <c r="J18" s="25" t="s">
        <v>478</v>
      </c>
      <c r="K18" s="25" t="s">
        <v>50</v>
      </c>
    </row>
    <row r="19" ht="27" spans="1:11">
      <c r="A19" s="20"/>
      <c r="B19" s="20"/>
      <c r="C19" s="20" t="s">
        <v>56</v>
      </c>
      <c r="D19" s="21" t="s">
        <v>479</v>
      </c>
      <c r="E19" s="21"/>
      <c r="F19" s="22" t="s">
        <v>123</v>
      </c>
      <c r="G19" s="22" t="s">
        <v>119</v>
      </c>
      <c r="H19" s="22" t="s">
        <v>20</v>
      </c>
      <c r="I19" s="7" t="s">
        <v>20</v>
      </c>
      <c r="J19" s="25" t="s">
        <v>480</v>
      </c>
      <c r="K19" s="25" t="s">
        <v>481</v>
      </c>
    </row>
    <row r="20" ht="27" spans="1:11">
      <c r="A20" s="20"/>
      <c r="B20" s="20"/>
      <c r="C20" s="20"/>
      <c r="D20" s="21" t="s">
        <v>482</v>
      </c>
      <c r="E20" s="21"/>
      <c r="F20" s="20" t="s">
        <v>123</v>
      </c>
      <c r="G20" s="20" t="s">
        <v>119</v>
      </c>
      <c r="H20" s="20" t="s">
        <v>59</v>
      </c>
      <c r="I20" s="7" t="s">
        <v>119</v>
      </c>
      <c r="J20" s="25" t="s">
        <v>483</v>
      </c>
      <c r="K20" s="25" t="s">
        <v>50</v>
      </c>
    </row>
    <row r="21" ht="13.5" spans="1:11">
      <c r="A21" s="20"/>
      <c r="B21" s="20"/>
      <c r="C21" s="20" t="s">
        <v>61</v>
      </c>
      <c r="D21" s="21" t="s">
        <v>484</v>
      </c>
      <c r="E21" s="21"/>
      <c r="F21" s="22" t="s">
        <v>123</v>
      </c>
      <c r="G21" s="22" t="s">
        <v>119</v>
      </c>
      <c r="H21" s="22" t="s">
        <v>485</v>
      </c>
      <c r="I21" s="7" t="s">
        <v>119</v>
      </c>
      <c r="J21" s="25" t="s">
        <v>486</v>
      </c>
      <c r="K21" s="25" t="s">
        <v>50</v>
      </c>
    </row>
    <row r="22" ht="27" spans="1:11">
      <c r="A22" s="20"/>
      <c r="B22" s="20"/>
      <c r="C22" s="20"/>
      <c r="D22" s="21" t="s">
        <v>460</v>
      </c>
      <c r="E22" s="21"/>
      <c r="F22" s="20" t="s">
        <v>123</v>
      </c>
      <c r="G22" s="20" t="s">
        <v>119</v>
      </c>
      <c r="H22" s="20" t="s">
        <v>485</v>
      </c>
      <c r="I22" s="7" t="s">
        <v>119</v>
      </c>
      <c r="J22" s="25" t="s">
        <v>487</v>
      </c>
      <c r="K22" s="25" t="s">
        <v>50</v>
      </c>
    </row>
    <row r="23" ht="13.5" spans="1:11">
      <c r="A23" s="20"/>
      <c r="B23" s="20"/>
      <c r="C23" s="20" t="s">
        <v>65</v>
      </c>
      <c r="D23" s="21" t="s">
        <v>70</v>
      </c>
      <c r="E23" s="21"/>
      <c r="F23" s="22" t="s">
        <v>123</v>
      </c>
      <c r="G23" s="22" t="s">
        <v>130</v>
      </c>
      <c r="H23" s="22" t="s">
        <v>485</v>
      </c>
      <c r="I23" s="7" t="s">
        <v>130</v>
      </c>
      <c r="J23" s="25" t="s">
        <v>488</v>
      </c>
      <c r="K23" s="25" t="s">
        <v>50</v>
      </c>
    </row>
    <row r="24" ht="27" spans="1:11">
      <c r="A24" s="20"/>
      <c r="B24" s="20" t="s">
        <v>71</v>
      </c>
      <c r="C24" s="20" t="s">
        <v>72</v>
      </c>
      <c r="D24" s="21" t="s">
        <v>489</v>
      </c>
      <c r="E24" s="21"/>
      <c r="F24" s="20" t="s">
        <v>123</v>
      </c>
      <c r="G24" s="20" t="s">
        <v>162</v>
      </c>
      <c r="H24" s="20" t="s">
        <v>59</v>
      </c>
      <c r="I24" s="7" t="s">
        <v>162</v>
      </c>
      <c r="J24" s="25" t="s">
        <v>490</v>
      </c>
      <c r="K24" s="25" t="s">
        <v>50</v>
      </c>
    </row>
    <row r="25" ht="13.5" spans="1:11">
      <c r="A25" s="20"/>
      <c r="B25" s="20" t="s">
        <v>75</v>
      </c>
      <c r="C25" s="20" t="s">
        <v>76</v>
      </c>
      <c r="D25" s="21" t="s">
        <v>206</v>
      </c>
      <c r="E25" s="21"/>
      <c r="F25" s="20" t="s">
        <v>123</v>
      </c>
      <c r="G25" s="20" t="s">
        <v>130</v>
      </c>
      <c r="H25" s="20" t="s">
        <v>59</v>
      </c>
      <c r="I25" s="7" t="s">
        <v>130</v>
      </c>
      <c r="J25" s="25" t="s">
        <v>226</v>
      </c>
      <c r="K25" s="25" t="s">
        <v>50</v>
      </c>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sheetData>
  <mergeCells count="5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3"/>
    <mergeCell ref="C6:C7"/>
    <mergeCell ref="C19:C20"/>
    <mergeCell ref="C21:C22"/>
    <mergeCell ref="A4:B10"/>
  </mergeCells>
  <pageMargins left="0.94" right="0.16" top="0.55" bottom="1" header="0.24" footer="0.67"/>
  <pageSetup paperSize="1" scale="65" orientation="portrait" horizontalDpi="300" verticalDpi="3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491</v>
      </c>
      <c r="D2" s="6"/>
      <c r="E2" s="6"/>
      <c r="F2" s="5" t="s">
        <v>82</v>
      </c>
      <c r="G2" s="5" t="s">
        <v>492</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0.68</v>
      </c>
      <c r="H5" s="7">
        <f t="shared" si="0"/>
        <v>0.68</v>
      </c>
      <c r="I5" s="7">
        <f t="shared" si="0"/>
        <v>0.68</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493</v>
      </c>
      <c r="H7" s="7" t="s">
        <v>493</v>
      </c>
      <c r="I7" s="7" t="s">
        <v>493</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494</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495</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496</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40.5" spans="1:11">
      <c r="A18" s="20"/>
      <c r="B18" s="20" t="s">
        <v>45</v>
      </c>
      <c r="C18" s="20" t="s">
        <v>46</v>
      </c>
      <c r="D18" s="21" t="s">
        <v>497</v>
      </c>
      <c r="E18" s="21"/>
      <c r="F18" s="20" t="s">
        <v>498</v>
      </c>
      <c r="G18" s="20" t="s">
        <v>114</v>
      </c>
      <c r="H18" s="20" t="s">
        <v>22</v>
      </c>
      <c r="I18" s="7" t="s">
        <v>114</v>
      </c>
      <c r="J18" s="25" t="s">
        <v>499</v>
      </c>
      <c r="K18" s="25" t="s">
        <v>50</v>
      </c>
    </row>
    <row r="19" ht="13.5" spans="1:11">
      <c r="A19" s="20"/>
      <c r="B19" s="20"/>
      <c r="C19" s="20" t="s">
        <v>56</v>
      </c>
      <c r="D19" s="21" t="s">
        <v>500</v>
      </c>
      <c r="E19" s="21"/>
      <c r="F19" s="22" t="s">
        <v>123</v>
      </c>
      <c r="G19" s="22" t="s">
        <v>119</v>
      </c>
      <c r="H19" s="22" t="s">
        <v>59</v>
      </c>
      <c r="I19" s="7" t="s">
        <v>119</v>
      </c>
      <c r="J19" s="25" t="s">
        <v>501</v>
      </c>
      <c r="K19" s="25" t="s">
        <v>50</v>
      </c>
    </row>
    <row r="20" ht="27" spans="1:11">
      <c r="A20" s="20"/>
      <c r="B20" s="20"/>
      <c r="C20" s="20"/>
      <c r="D20" s="21" t="s">
        <v>502</v>
      </c>
      <c r="E20" s="21"/>
      <c r="F20" s="20" t="s">
        <v>123</v>
      </c>
      <c r="G20" s="20" t="s">
        <v>119</v>
      </c>
      <c r="H20" s="20" t="s">
        <v>59</v>
      </c>
      <c r="I20" s="7" t="s">
        <v>119</v>
      </c>
      <c r="J20" s="25" t="s">
        <v>503</v>
      </c>
      <c r="K20" s="25" t="s">
        <v>50</v>
      </c>
    </row>
    <row r="21" ht="13.5" spans="1:11">
      <c r="A21" s="20"/>
      <c r="B21" s="20"/>
      <c r="C21" s="20" t="s">
        <v>61</v>
      </c>
      <c r="D21" s="21" t="s">
        <v>504</v>
      </c>
      <c r="E21" s="21"/>
      <c r="F21" s="22" t="s">
        <v>200</v>
      </c>
      <c r="G21" s="22" t="s">
        <v>124</v>
      </c>
      <c r="H21" s="22" t="s">
        <v>59</v>
      </c>
      <c r="I21" s="7" t="s">
        <v>124</v>
      </c>
      <c r="J21" s="25" t="s">
        <v>505</v>
      </c>
      <c r="K21" s="25" t="s">
        <v>50</v>
      </c>
    </row>
    <row r="22" ht="27" spans="1:11">
      <c r="A22" s="20"/>
      <c r="B22" s="20"/>
      <c r="C22" s="20"/>
      <c r="D22" s="21" t="s">
        <v>506</v>
      </c>
      <c r="E22" s="21"/>
      <c r="F22" s="20" t="s">
        <v>118</v>
      </c>
      <c r="G22" s="20" t="s">
        <v>127</v>
      </c>
      <c r="H22" s="20" t="s">
        <v>59</v>
      </c>
      <c r="I22" s="7" t="s">
        <v>127</v>
      </c>
      <c r="J22" s="25" t="s">
        <v>507</v>
      </c>
      <c r="K22" s="25" t="s">
        <v>50</v>
      </c>
    </row>
    <row r="23" ht="54" spans="1:11">
      <c r="A23" s="20"/>
      <c r="B23" s="20"/>
      <c r="C23" s="20"/>
      <c r="D23" s="21" t="s">
        <v>508</v>
      </c>
      <c r="E23" s="21"/>
      <c r="F23" s="20" t="s">
        <v>509</v>
      </c>
      <c r="G23" s="20" t="s">
        <v>124</v>
      </c>
      <c r="H23" s="20" t="s">
        <v>22</v>
      </c>
      <c r="I23" s="7" t="s">
        <v>124</v>
      </c>
      <c r="J23" s="25" t="s">
        <v>510</v>
      </c>
      <c r="K23" s="25" t="s">
        <v>50</v>
      </c>
    </row>
    <row r="24" ht="40.5" spans="1:11">
      <c r="A24" s="20"/>
      <c r="B24" s="20"/>
      <c r="C24" s="20" t="s">
        <v>65</v>
      </c>
      <c r="D24" s="21" t="s">
        <v>511</v>
      </c>
      <c r="E24" s="21"/>
      <c r="F24" s="22" t="s">
        <v>512</v>
      </c>
      <c r="G24" s="22" t="s">
        <v>130</v>
      </c>
      <c r="H24" s="22" t="s">
        <v>513</v>
      </c>
      <c r="I24" s="7" t="s">
        <v>130</v>
      </c>
      <c r="J24" s="25" t="s">
        <v>514</v>
      </c>
      <c r="K24" s="25" t="s">
        <v>50</v>
      </c>
    </row>
    <row r="25" ht="13.5" spans="1:11">
      <c r="A25" s="20"/>
      <c r="B25" s="20" t="s">
        <v>71</v>
      </c>
      <c r="C25" s="20" t="s">
        <v>72</v>
      </c>
      <c r="D25" s="21" t="s">
        <v>137</v>
      </c>
      <c r="E25" s="21"/>
      <c r="F25" s="20" t="s">
        <v>58</v>
      </c>
      <c r="G25" s="20" t="s">
        <v>162</v>
      </c>
      <c r="H25" s="20" t="s">
        <v>59</v>
      </c>
      <c r="I25" s="7" t="s">
        <v>162</v>
      </c>
      <c r="J25" s="25" t="s">
        <v>226</v>
      </c>
      <c r="K25" s="25" t="s">
        <v>50</v>
      </c>
    </row>
    <row r="26" ht="27" spans="1:11">
      <c r="A26" s="20"/>
      <c r="B26" s="20" t="s">
        <v>75</v>
      </c>
      <c r="C26" s="20" t="s">
        <v>76</v>
      </c>
      <c r="D26" s="21" t="s">
        <v>206</v>
      </c>
      <c r="E26" s="21"/>
      <c r="F26" s="20" t="s">
        <v>58</v>
      </c>
      <c r="G26" s="20" t="s">
        <v>130</v>
      </c>
      <c r="H26" s="20" t="s">
        <v>59</v>
      </c>
      <c r="I26" s="7" t="s">
        <v>130</v>
      </c>
      <c r="J26" s="25" t="s">
        <v>515</v>
      </c>
      <c r="K26" s="25" t="s">
        <v>50</v>
      </c>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4"/>
    <mergeCell ref="C6:C7"/>
    <mergeCell ref="C19:C20"/>
    <mergeCell ref="C21:C23"/>
    <mergeCell ref="A4:B10"/>
  </mergeCells>
  <pageMargins left="0.94" right="0.16" top="0.55" bottom="1" header="0.24" footer="0.67"/>
  <pageSetup paperSize="1" scale="65" orientation="portrait" horizontalDpi="300" verticalDpi="3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1"/>
  <sheetViews>
    <sheetView zoomScale="85" zoomScaleNormal="85" zoomScaleSheetLayoutView="60" workbookViewId="0">
      <selection activeCell="S18" sqref="S18"/>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516</v>
      </c>
      <c r="D2" s="6"/>
      <c r="E2" s="6"/>
      <c r="F2" s="5" t="s">
        <v>82</v>
      </c>
      <c r="G2" s="5" t="s">
        <v>517</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2.2574</v>
      </c>
      <c r="H5" s="7">
        <f t="shared" si="0"/>
        <v>2.2574</v>
      </c>
      <c r="I5" s="7">
        <f t="shared" si="0"/>
        <v>2.2574</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518</v>
      </c>
      <c r="H7" s="7" t="s">
        <v>518</v>
      </c>
      <c r="I7" s="7" t="s">
        <v>518</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519</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107</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435</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390</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67.5" spans="1:11">
      <c r="A18" s="20"/>
      <c r="B18" s="20" t="s">
        <v>45</v>
      </c>
      <c r="C18" s="20" t="s">
        <v>46</v>
      </c>
      <c r="D18" s="21" t="s">
        <v>393</v>
      </c>
      <c r="E18" s="21"/>
      <c r="F18" s="20" t="s">
        <v>176</v>
      </c>
      <c r="G18" s="20" t="s">
        <v>114</v>
      </c>
      <c r="H18" s="20" t="s">
        <v>49</v>
      </c>
      <c r="I18" s="7" t="s">
        <v>114</v>
      </c>
      <c r="J18" s="25" t="s">
        <v>520</v>
      </c>
      <c r="K18" s="25" t="s">
        <v>521</v>
      </c>
    </row>
    <row r="19" ht="27" spans="1:11">
      <c r="A19" s="20"/>
      <c r="B19" s="20"/>
      <c r="C19" s="20" t="s">
        <v>56</v>
      </c>
      <c r="D19" s="21" t="s">
        <v>268</v>
      </c>
      <c r="E19" s="21"/>
      <c r="F19" s="22" t="s">
        <v>286</v>
      </c>
      <c r="G19" s="22" t="s">
        <v>130</v>
      </c>
      <c r="H19" s="22" t="s">
        <v>59</v>
      </c>
      <c r="I19" s="7" t="s">
        <v>130</v>
      </c>
      <c r="J19" s="25" t="s">
        <v>411</v>
      </c>
      <c r="K19" s="25" t="s">
        <v>50</v>
      </c>
    </row>
    <row r="20" ht="40.5" spans="1:11">
      <c r="A20" s="20"/>
      <c r="B20" s="20"/>
      <c r="C20" s="20" t="s">
        <v>61</v>
      </c>
      <c r="D20" s="21" t="s">
        <v>271</v>
      </c>
      <c r="E20" s="21"/>
      <c r="F20" s="22" t="s">
        <v>286</v>
      </c>
      <c r="G20" s="22" t="s">
        <v>130</v>
      </c>
      <c r="H20" s="22" t="s">
        <v>59</v>
      </c>
      <c r="I20" s="7" t="s">
        <v>130</v>
      </c>
      <c r="J20" s="25" t="s">
        <v>522</v>
      </c>
      <c r="K20" s="25" t="s">
        <v>50</v>
      </c>
    </row>
    <row r="21" ht="27" spans="1:11">
      <c r="A21" s="20"/>
      <c r="B21" s="20"/>
      <c r="C21" s="20" t="s">
        <v>65</v>
      </c>
      <c r="D21" s="21" t="s">
        <v>274</v>
      </c>
      <c r="E21" s="21"/>
      <c r="F21" s="22" t="s">
        <v>427</v>
      </c>
      <c r="G21" s="22" t="s">
        <v>130</v>
      </c>
      <c r="H21" s="22" t="s">
        <v>20</v>
      </c>
      <c r="I21" s="7" t="s">
        <v>130</v>
      </c>
      <c r="J21" s="25" t="s">
        <v>523</v>
      </c>
      <c r="K21" s="25" t="s">
        <v>50</v>
      </c>
    </row>
    <row r="22" ht="13.5" spans="1:11">
      <c r="A22" s="20"/>
      <c r="B22" s="20" t="s">
        <v>71</v>
      </c>
      <c r="C22" s="20" t="s">
        <v>72</v>
      </c>
      <c r="D22" s="21" t="s">
        <v>403</v>
      </c>
      <c r="E22" s="21"/>
      <c r="F22" s="20" t="s">
        <v>524</v>
      </c>
      <c r="G22" s="20" t="s">
        <v>162</v>
      </c>
      <c r="H22" s="20" t="s">
        <v>525</v>
      </c>
      <c r="I22" s="7" t="s">
        <v>162</v>
      </c>
      <c r="J22" s="25" t="s">
        <v>226</v>
      </c>
      <c r="K22" s="25" t="s">
        <v>50</v>
      </c>
    </row>
    <row r="23" ht="13.5" spans="1:11">
      <c r="A23" s="20"/>
      <c r="B23" s="20" t="s">
        <v>75</v>
      </c>
      <c r="C23" s="20" t="s">
        <v>76</v>
      </c>
      <c r="D23" s="21" t="s">
        <v>526</v>
      </c>
      <c r="E23" s="21"/>
      <c r="F23" s="20" t="s">
        <v>123</v>
      </c>
      <c r="G23" s="20" t="s">
        <v>130</v>
      </c>
      <c r="H23" s="20" t="s">
        <v>59</v>
      </c>
      <c r="I23" s="7" t="s">
        <v>130</v>
      </c>
      <c r="J23" s="25" t="s">
        <v>226</v>
      </c>
      <c r="K23" s="25" t="s">
        <v>50</v>
      </c>
    </row>
    <row r="24" s="1" customFormat="1" ht="42" customHeight="1" spans="1:11">
      <c r="A24" s="2"/>
      <c r="B24" s="3"/>
      <c r="C24" s="3"/>
      <c r="D24" s="3"/>
      <c r="E24" s="3"/>
      <c r="F24" s="3"/>
      <c r="G24" s="3"/>
      <c r="H24" s="3"/>
      <c r="I24" s="3"/>
      <c r="J24" s="3"/>
      <c r="K24" s="3"/>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sheetData>
  <mergeCells count="5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A17:A23"/>
    <mergeCell ref="B18:B21"/>
    <mergeCell ref="C6:C7"/>
    <mergeCell ref="A4:B10"/>
  </mergeCells>
  <pageMargins left="0.94" right="0.16" top="0.55" bottom="1" header="0.24" footer="0.67"/>
  <pageSetup paperSize="1" scale="65" orientation="portrait"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4"/>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138</v>
      </c>
      <c r="D2" s="6"/>
      <c r="E2" s="6"/>
      <c r="F2" s="5" t="s">
        <v>82</v>
      </c>
      <c r="G2" s="5" t="s">
        <v>139</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14.4</v>
      </c>
      <c r="F5" s="5"/>
      <c r="G5" s="5">
        <f t="shared" si="0"/>
        <v>0</v>
      </c>
      <c r="H5" s="7">
        <f t="shared" si="0"/>
        <v>14.4</v>
      </c>
      <c r="I5" s="7">
        <f t="shared" si="0"/>
        <v>14.4</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140</v>
      </c>
      <c r="F7" s="5"/>
      <c r="G7" s="5" t="s">
        <v>91</v>
      </c>
      <c r="H7" s="7" t="s">
        <v>140</v>
      </c>
      <c r="I7" s="7" t="s">
        <v>140</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141</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142</v>
      </c>
      <c r="H13" s="15"/>
      <c r="I13" s="15"/>
      <c r="J13" s="15"/>
      <c r="K13" s="15"/>
      <c r="L13" s="23"/>
      <c r="M13" s="23"/>
      <c r="N13" s="23"/>
      <c r="O13" s="23"/>
      <c r="P13" s="23"/>
      <c r="Q13" s="23"/>
      <c r="R13" s="23"/>
      <c r="S13" s="23"/>
      <c r="T13" s="23"/>
      <c r="U13" s="23"/>
      <c r="V13" s="23"/>
      <c r="W13" s="23"/>
      <c r="X13" s="23"/>
    </row>
    <row r="14" ht="27.95" customHeight="1" spans="1:24">
      <c r="A14" s="7" t="s">
        <v>108</v>
      </c>
      <c r="B14" s="7"/>
      <c r="C14" s="10" t="s">
        <v>143</v>
      </c>
      <c r="D14" s="10"/>
      <c r="E14" s="10"/>
      <c r="F14" s="10"/>
      <c r="G14" s="10"/>
      <c r="H14" s="10"/>
      <c r="I14" s="10"/>
      <c r="J14" s="10"/>
      <c r="K14" s="10"/>
      <c r="L14" s="23"/>
      <c r="M14" s="23"/>
      <c r="N14" s="23"/>
      <c r="O14" s="23"/>
      <c r="P14" s="23"/>
      <c r="Q14" s="23"/>
      <c r="R14" s="23"/>
      <c r="S14" s="23"/>
      <c r="T14" s="23"/>
      <c r="U14" s="23"/>
      <c r="V14" s="23"/>
      <c r="W14" s="23"/>
      <c r="X14" s="23"/>
    </row>
    <row r="15" ht="37" customHeight="1" spans="1:24">
      <c r="A15" s="5" t="s">
        <v>110</v>
      </c>
      <c r="B15" s="5"/>
      <c r="C15" s="25" t="s">
        <v>144</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145</v>
      </c>
      <c r="E18" s="21"/>
      <c r="F18" s="20" t="s">
        <v>146</v>
      </c>
      <c r="G18" s="20" t="s">
        <v>114</v>
      </c>
      <c r="H18" s="20" t="s">
        <v>147</v>
      </c>
      <c r="I18" s="7" t="s">
        <v>114</v>
      </c>
      <c r="J18" s="25" t="s">
        <v>148</v>
      </c>
      <c r="K18" s="25" t="s">
        <v>149</v>
      </c>
    </row>
    <row r="19" ht="15" customHeight="1" spans="1:11">
      <c r="A19" s="20"/>
      <c r="B19" s="20"/>
      <c r="C19" s="20" t="s">
        <v>56</v>
      </c>
      <c r="D19" s="21" t="s">
        <v>150</v>
      </c>
      <c r="E19" s="21"/>
      <c r="F19" s="22" t="s">
        <v>118</v>
      </c>
      <c r="G19" s="22" t="s">
        <v>119</v>
      </c>
      <c r="H19" s="22" t="s">
        <v>59</v>
      </c>
      <c r="I19" s="7" t="s">
        <v>119</v>
      </c>
      <c r="J19" s="25" t="s">
        <v>120</v>
      </c>
      <c r="K19" s="25" t="s">
        <v>50</v>
      </c>
    </row>
    <row r="20" ht="15" customHeight="1" spans="1:11">
      <c r="A20" s="20"/>
      <c r="B20" s="20"/>
      <c r="C20" s="20"/>
      <c r="D20" s="21" t="s">
        <v>151</v>
      </c>
      <c r="E20" s="21"/>
      <c r="F20" s="20" t="s">
        <v>118</v>
      </c>
      <c r="G20" s="20" t="s">
        <v>119</v>
      </c>
      <c r="H20" s="20" t="s">
        <v>59</v>
      </c>
      <c r="I20" s="7" t="s">
        <v>119</v>
      </c>
      <c r="J20" s="25" t="s">
        <v>120</v>
      </c>
      <c r="K20" s="25" t="s">
        <v>50</v>
      </c>
    </row>
    <row r="21" ht="15" customHeight="1" spans="1:11">
      <c r="A21" s="20"/>
      <c r="B21" s="20"/>
      <c r="C21" s="20" t="s">
        <v>61</v>
      </c>
      <c r="D21" s="21" t="s">
        <v>125</v>
      </c>
      <c r="E21" s="21"/>
      <c r="F21" s="22" t="s">
        <v>118</v>
      </c>
      <c r="G21" s="22" t="s">
        <v>119</v>
      </c>
      <c r="H21" s="22" t="s">
        <v>59</v>
      </c>
      <c r="I21" s="7" t="s">
        <v>119</v>
      </c>
      <c r="J21" s="25" t="s">
        <v>120</v>
      </c>
      <c r="K21" s="25" t="s">
        <v>50</v>
      </c>
    </row>
    <row r="22" ht="15" customHeight="1" spans="1:11">
      <c r="A22" s="20"/>
      <c r="B22" s="20"/>
      <c r="C22" s="20"/>
      <c r="D22" s="21" t="s">
        <v>152</v>
      </c>
      <c r="E22" s="21"/>
      <c r="F22" s="20" t="s">
        <v>153</v>
      </c>
      <c r="G22" s="20" t="s">
        <v>119</v>
      </c>
      <c r="H22" s="20" t="s">
        <v>154</v>
      </c>
      <c r="I22" s="7" t="s">
        <v>119</v>
      </c>
      <c r="J22" s="25" t="s">
        <v>155</v>
      </c>
      <c r="K22" s="25" t="s">
        <v>50</v>
      </c>
    </row>
    <row r="23" ht="15" customHeight="1" spans="1:11">
      <c r="A23" s="20"/>
      <c r="B23" s="20"/>
      <c r="C23" s="20" t="s">
        <v>65</v>
      </c>
      <c r="D23" s="21" t="s">
        <v>156</v>
      </c>
      <c r="E23" s="21"/>
      <c r="F23" s="22" t="s">
        <v>123</v>
      </c>
      <c r="G23" s="22" t="s">
        <v>119</v>
      </c>
      <c r="H23" s="22" t="s">
        <v>59</v>
      </c>
      <c r="I23" s="7" t="s">
        <v>119</v>
      </c>
      <c r="J23" s="25" t="s">
        <v>120</v>
      </c>
      <c r="K23" s="25" t="s">
        <v>50</v>
      </c>
    </row>
    <row r="24" ht="15" customHeight="1" spans="1:11">
      <c r="A24" s="20"/>
      <c r="B24" s="20"/>
      <c r="C24" s="20"/>
      <c r="D24" s="21" t="s">
        <v>157</v>
      </c>
      <c r="E24" s="21"/>
      <c r="F24" s="20" t="s">
        <v>158</v>
      </c>
      <c r="G24" s="20" t="s">
        <v>119</v>
      </c>
      <c r="H24" s="20" t="s">
        <v>159</v>
      </c>
      <c r="I24" s="7" t="s">
        <v>119</v>
      </c>
      <c r="J24" s="25" t="s">
        <v>160</v>
      </c>
      <c r="K24" s="25" t="s">
        <v>50</v>
      </c>
    </row>
    <row r="25" ht="15" customHeight="1" spans="1:11">
      <c r="A25" s="20"/>
      <c r="B25" s="20" t="s">
        <v>71</v>
      </c>
      <c r="C25" s="20" t="s">
        <v>72</v>
      </c>
      <c r="D25" s="21" t="s">
        <v>161</v>
      </c>
      <c r="E25" s="21"/>
      <c r="F25" s="20" t="s">
        <v>118</v>
      </c>
      <c r="G25" s="20" t="s">
        <v>162</v>
      </c>
      <c r="H25" s="20" t="s">
        <v>59</v>
      </c>
      <c r="I25" s="7" t="s">
        <v>162</v>
      </c>
      <c r="J25" s="25" t="s">
        <v>120</v>
      </c>
      <c r="K25" s="25" t="s">
        <v>50</v>
      </c>
    </row>
    <row r="26" ht="15" customHeight="1" spans="1:11">
      <c r="A26" s="20"/>
      <c r="B26" s="20" t="s">
        <v>75</v>
      </c>
      <c r="C26" s="20" t="s">
        <v>76</v>
      </c>
      <c r="D26" s="21" t="s">
        <v>163</v>
      </c>
      <c r="E26" s="21"/>
      <c r="F26" s="20" t="s">
        <v>58</v>
      </c>
      <c r="G26" s="20" t="s">
        <v>130</v>
      </c>
      <c r="H26" s="20" t="s">
        <v>59</v>
      </c>
      <c r="I26" s="7" t="s">
        <v>130</v>
      </c>
      <c r="J26" s="25" t="s">
        <v>120</v>
      </c>
      <c r="K26" s="25" t="s">
        <v>50</v>
      </c>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sheetData>
  <mergeCells count="56">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4"/>
    <mergeCell ref="C6:C7"/>
    <mergeCell ref="C19:C20"/>
    <mergeCell ref="C21:C22"/>
    <mergeCell ref="C23:C24"/>
    <mergeCell ref="A4:B10"/>
  </mergeCells>
  <pageMargins left="0.94" right="0.16" top="0.55" bottom="1" header="0.24" footer="0.67"/>
  <pageSetup paperSize="1" scale="53" orientation="landscape"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164</v>
      </c>
      <c r="D2" s="6"/>
      <c r="E2" s="6"/>
      <c r="F2" s="5" t="s">
        <v>82</v>
      </c>
      <c r="G2" s="5" t="s">
        <v>165</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33.12</v>
      </c>
      <c r="F5" s="5"/>
      <c r="G5" s="5">
        <f t="shared" si="0"/>
        <v>-32.38</v>
      </c>
      <c r="H5" s="7">
        <f t="shared" si="0"/>
        <v>0.74</v>
      </c>
      <c r="I5" s="7">
        <f t="shared" si="0"/>
        <v>0.66</v>
      </c>
      <c r="J5" s="13">
        <f>I5/H5</f>
        <v>0.891891891891892</v>
      </c>
      <c r="K5" s="13"/>
    </row>
    <row r="6" ht="21.95" customHeight="1" spans="1:11">
      <c r="A6" s="7"/>
      <c r="B6" s="7"/>
      <c r="C6" s="10" t="s">
        <v>89</v>
      </c>
      <c r="D6" s="11" t="s">
        <v>90</v>
      </c>
      <c r="E6" s="5" t="s">
        <v>91</v>
      </c>
      <c r="F6" s="5"/>
      <c r="G6" s="5" t="s">
        <v>166</v>
      </c>
      <c r="H6" s="7" t="s">
        <v>166</v>
      </c>
      <c r="I6" s="7" t="s">
        <v>166</v>
      </c>
      <c r="J6" s="5" t="s">
        <v>59</v>
      </c>
      <c r="K6" s="5"/>
    </row>
    <row r="7" ht="21.95" customHeight="1" spans="1:11">
      <c r="A7" s="7"/>
      <c r="B7" s="7"/>
      <c r="C7" s="10"/>
      <c r="D7" s="11" t="s">
        <v>92</v>
      </c>
      <c r="E7" s="5" t="s">
        <v>167</v>
      </c>
      <c r="F7" s="5"/>
      <c r="G7" s="5" t="s">
        <v>168</v>
      </c>
      <c r="H7" s="7" t="s">
        <v>169</v>
      </c>
      <c r="I7" s="7" t="s">
        <v>170</v>
      </c>
      <c r="J7" s="5" t="s">
        <v>171</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-0.977657004830918</v>
      </c>
      <c r="D11" s="13"/>
      <c r="E11" s="5" t="s">
        <v>101</v>
      </c>
      <c r="F11" s="5"/>
      <c r="G11" s="10" t="s">
        <v>50</v>
      </c>
      <c r="H11" s="10"/>
      <c r="I11" s="10"/>
      <c r="J11" s="10"/>
      <c r="K11" s="10"/>
    </row>
    <row r="12" ht="84.95" customHeight="1" spans="1:24">
      <c r="A12" s="7" t="s">
        <v>102</v>
      </c>
      <c r="B12" s="7"/>
      <c r="C12" s="10" t="s">
        <v>172</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142</v>
      </c>
      <c r="H13" s="15"/>
      <c r="I13" s="15"/>
      <c r="J13" s="15"/>
      <c r="K13" s="15"/>
      <c r="L13" s="23"/>
      <c r="M13" s="23"/>
      <c r="N13" s="23"/>
      <c r="O13" s="23"/>
      <c r="P13" s="23"/>
      <c r="Q13" s="23"/>
      <c r="R13" s="23"/>
      <c r="S13" s="23"/>
      <c r="T13" s="23"/>
      <c r="U13" s="23"/>
      <c r="V13" s="23"/>
      <c r="W13" s="23"/>
      <c r="X13" s="23"/>
    </row>
    <row r="14" ht="27.95" customHeight="1" spans="1:24">
      <c r="A14" s="7" t="s">
        <v>108</v>
      </c>
      <c r="B14" s="7"/>
      <c r="C14" s="10" t="s">
        <v>173</v>
      </c>
      <c r="D14" s="10"/>
      <c r="E14" s="10"/>
      <c r="F14" s="10"/>
      <c r="G14" s="10"/>
      <c r="H14" s="10"/>
      <c r="I14" s="10"/>
      <c r="J14" s="10"/>
      <c r="K14" s="10"/>
      <c r="L14" s="23"/>
      <c r="M14" s="23"/>
      <c r="N14" s="23"/>
      <c r="O14" s="23"/>
      <c r="P14" s="23"/>
      <c r="Q14" s="23"/>
      <c r="R14" s="23"/>
      <c r="S14" s="23"/>
      <c r="T14" s="23"/>
      <c r="U14" s="23"/>
      <c r="V14" s="23"/>
      <c r="W14" s="23"/>
      <c r="X14" s="23"/>
    </row>
    <row r="15" ht="46" customHeight="1" spans="1:24">
      <c r="A15" s="5" t="s">
        <v>110</v>
      </c>
      <c r="B15" s="5"/>
      <c r="C15" s="25" t="s">
        <v>174</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98.49</v>
      </c>
      <c r="E16" s="17"/>
      <c r="F16" s="18" t="s">
        <v>34</v>
      </c>
      <c r="G16" s="19">
        <f>IF(J5*10&gt;10,10,J5*10)</f>
        <v>8.91891891891892</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175</v>
      </c>
      <c r="E18" s="21"/>
      <c r="F18" s="20" t="s">
        <v>176</v>
      </c>
      <c r="G18" s="20" t="s">
        <v>114</v>
      </c>
      <c r="H18" s="20" t="s">
        <v>177</v>
      </c>
      <c r="I18" s="7" t="s">
        <v>178</v>
      </c>
      <c r="J18" s="25" t="s">
        <v>179</v>
      </c>
      <c r="K18" s="25" t="s">
        <v>180</v>
      </c>
    </row>
    <row r="19" ht="15" customHeight="1" spans="1:11">
      <c r="A19" s="20"/>
      <c r="B19" s="20"/>
      <c r="C19" s="20" t="s">
        <v>56</v>
      </c>
      <c r="D19" s="21" t="s">
        <v>151</v>
      </c>
      <c r="E19" s="21"/>
      <c r="F19" s="22" t="s">
        <v>118</v>
      </c>
      <c r="G19" s="22" t="s">
        <v>119</v>
      </c>
      <c r="H19" s="22" t="s">
        <v>59</v>
      </c>
      <c r="I19" s="7" t="s">
        <v>119</v>
      </c>
      <c r="J19" s="25" t="s">
        <v>120</v>
      </c>
      <c r="K19" s="25" t="s">
        <v>50</v>
      </c>
    </row>
    <row r="20" ht="15" customHeight="1" spans="1:11">
      <c r="A20" s="20"/>
      <c r="B20" s="20"/>
      <c r="C20" s="20"/>
      <c r="D20" s="21" t="s">
        <v>181</v>
      </c>
      <c r="E20" s="21"/>
      <c r="F20" s="20" t="s">
        <v>118</v>
      </c>
      <c r="G20" s="20" t="s">
        <v>119</v>
      </c>
      <c r="H20" s="20" t="s">
        <v>59</v>
      </c>
      <c r="I20" s="7" t="s">
        <v>119</v>
      </c>
      <c r="J20" s="25" t="s">
        <v>120</v>
      </c>
      <c r="K20" s="25" t="s">
        <v>50</v>
      </c>
    </row>
    <row r="21" ht="15" customHeight="1" spans="1:11">
      <c r="A21" s="20"/>
      <c r="B21" s="20"/>
      <c r="C21" s="20" t="s">
        <v>61</v>
      </c>
      <c r="D21" s="21" t="s">
        <v>182</v>
      </c>
      <c r="E21" s="21"/>
      <c r="F21" s="22" t="s">
        <v>153</v>
      </c>
      <c r="G21" s="22" t="s">
        <v>119</v>
      </c>
      <c r="H21" s="22" t="s">
        <v>154</v>
      </c>
      <c r="I21" s="7" t="s">
        <v>119</v>
      </c>
      <c r="J21" s="25" t="s">
        <v>155</v>
      </c>
      <c r="K21" s="25" t="s">
        <v>50</v>
      </c>
    </row>
    <row r="22" ht="15" customHeight="1" spans="1:11">
      <c r="A22" s="20"/>
      <c r="B22" s="20"/>
      <c r="C22" s="20"/>
      <c r="D22" s="21" t="s">
        <v>125</v>
      </c>
      <c r="E22" s="21"/>
      <c r="F22" s="20" t="s">
        <v>118</v>
      </c>
      <c r="G22" s="20" t="s">
        <v>119</v>
      </c>
      <c r="H22" s="20" t="s">
        <v>59</v>
      </c>
      <c r="I22" s="7" t="s">
        <v>119</v>
      </c>
      <c r="J22" s="25" t="s">
        <v>120</v>
      </c>
      <c r="K22" s="25" t="s">
        <v>50</v>
      </c>
    </row>
    <row r="23" ht="15" customHeight="1" spans="1:11">
      <c r="A23" s="20"/>
      <c r="B23" s="20"/>
      <c r="C23" s="20" t="s">
        <v>65</v>
      </c>
      <c r="D23" s="21" t="s">
        <v>183</v>
      </c>
      <c r="E23" s="21"/>
      <c r="F23" s="22" t="s">
        <v>184</v>
      </c>
      <c r="G23" s="22" t="s">
        <v>130</v>
      </c>
      <c r="H23" s="22" t="s">
        <v>185</v>
      </c>
      <c r="I23" s="7" t="s">
        <v>130</v>
      </c>
      <c r="J23" s="25" t="s">
        <v>186</v>
      </c>
      <c r="K23" s="25" t="s">
        <v>50</v>
      </c>
    </row>
    <row r="24" ht="15" customHeight="1" spans="1:11">
      <c r="A24" s="20"/>
      <c r="B24" s="20" t="s">
        <v>71</v>
      </c>
      <c r="C24" s="20" t="s">
        <v>72</v>
      </c>
      <c r="D24" s="21" t="s">
        <v>187</v>
      </c>
      <c r="E24" s="21"/>
      <c r="F24" s="20" t="s">
        <v>123</v>
      </c>
      <c r="G24" s="20" t="s">
        <v>130</v>
      </c>
      <c r="H24" s="20" t="s">
        <v>59</v>
      </c>
      <c r="I24" s="7" t="s">
        <v>130</v>
      </c>
      <c r="J24" s="25" t="s">
        <v>120</v>
      </c>
      <c r="K24" s="25" t="s">
        <v>50</v>
      </c>
    </row>
    <row r="25" ht="15" customHeight="1" spans="1:11">
      <c r="A25" s="20"/>
      <c r="B25" s="20"/>
      <c r="C25" s="20" t="s">
        <v>188</v>
      </c>
      <c r="D25" s="21" t="s">
        <v>189</v>
      </c>
      <c r="E25" s="21"/>
      <c r="F25" s="22" t="s">
        <v>153</v>
      </c>
      <c r="G25" s="22" t="s">
        <v>130</v>
      </c>
      <c r="H25" s="22" t="s">
        <v>154</v>
      </c>
      <c r="I25" s="7" t="s">
        <v>130</v>
      </c>
      <c r="J25" s="25" t="s">
        <v>155</v>
      </c>
      <c r="K25" s="25" t="s">
        <v>50</v>
      </c>
    </row>
    <row r="26" ht="15" customHeight="1" spans="1:11">
      <c r="A26" s="20"/>
      <c r="B26" s="20"/>
      <c r="C26" s="20"/>
      <c r="D26" s="21" t="s">
        <v>190</v>
      </c>
      <c r="E26" s="21"/>
      <c r="F26" s="20" t="s">
        <v>123</v>
      </c>
      <c r="G26" s="20" t="s">
        <v>130</v>
      </c>
      <c r="H26" s="20" t="s">
        <v>59</v>
      </c>
      <c r="I26" s="7" t="s">
        <v>130</v>
      </c>
      <c r="J26" s="25" t="s">
        <v>120</v>
      </c>
      <c r="K26" s="25" t="s">
        <v>50</v>
      </c>
    </row>
    <row r="27" ht="15" customHeight="1" spans="1:11">
      <c r="A27" s="20"/>
      <c r="B27" s="20" t="s">
        <v>75</v>
      </c>
      <c r="C27" s="20" t="s">
        <v>76</v>
      </c>
      <c r="D27" s="21" t="s">
        <v>78</v>
      </c>
      <c r="E27" s="21"/>
      <c r="F27" s="20" t="s">
        <v>58</v>
      </c>
      <c r="G27" s="20" t="s">
        <v>130</v>
      </c>
      <c r="H27" s="20" t="s">
        <v>59</v>
      </c>
      <c r="I27" s="7" t="s">
        <v>130</v>
      </c>
      <c r="J27" s="25" t="s">
        <v>120</v>
      </c>
      <c r="K27" s="25" t="s">
        <v>50</v>
      </c>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row r="35" s="1" customFormat="1" ht="42" customHeight="1" spans="1:11">
      <c r="A35" s="2"/>
      <c r="B35" s="3"/>
      <c r="C35" s="3"/>
      <c r="D35" s="3"/>
      <c r="E35" s="3"/>
      <c r="F35" s="3"/>
      <c r="G35" s="3"/>
      <c r="H35" s="3"/>
      <c r="I35" s="3"/>
      <c r="J35" s="3"/>
      <c r="K35" s="3"/>
    </row>
  </sheetData>
  <mergeCells count="58">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A17:A27"/>
    <mergeCell ref="B18:B23"/>
    <mergeCell ref="B24:B26"/>
    <mergeCell ref="C6:C7"/>
    <mergeCell ref="C19:C20"/>
    <mergeCell ref="C21:C22"/>
    <mergeCell ref="C25:C26"/>
    <mergeCell ref="A4:B10"/>
  </mergeCells>
  <pageMargins left="0.94" right="0.16" top="0.55" bottom="1" header="0.24" footer="0.67"/>
  <pageSetup paperSize="1" scale="65" orientation="portrait" horizontalDpi="3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191</v>
      </c>
      <c r="D2" s="6"/>
      <c r="E2" s="6"/>
      <c r="F2" s="5" t="s">
        <v>82</v>
      </c>
      <c r="G2" s="5" t="s">
        <v>192</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4.104</v>
      </c>
      <c r="F5" s="5"/>
      <c r="G5" s="5">
        <f t="shared" si="0"/>
        <v>0</v>
      </c>
      <c r="H5" s="7">
        <f t="shared" si="0"/>
        <v>4.104</v>
      </c>
      <c r="I5" s="7">
        <f t="shared" si="0"/>
        <v>4.104</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193</v>
      </c>
      <c r="F7" s="5"/>
      <c r="G7" s="5" t="s">
        <v>91</v>
      </c>
      <c r="H7" s="7" t="s">
        <v>193</v>
      </c>
      <c r="I7" s="7" t="s">
        <v>193</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194</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142</v>
      </c>
      <c r="H13" s="15"/>
      <c r="I13" s="15"/>
      <c r="J13" s="15"/>
      <c r="K13" s="15"/>
      <c r="L13" s="23"/>
      <c r="M13" s="23"/>
      <c r="N13" s="23"/>
      <c r="O13" s="23"/>
      <c r="P13" s="23"/>
      <c r="Q13" s="23"/>
      <c r="R13" s="23"/>
      <c r="S13" s="23"/>
      <c r="T13" s="23"/>
      <c r="U13" s="23"/>
      <c r="V13" s="23"/>
      <c r="W13" s="23"/>
      <c r="X13" s="23"/>
    </row>
    <row r="14" ht="27.95" customHeight="1" spans="1:24">
      <c r="A14" s="7" t="s">
        <v>108</v>
      </c>
      <c r="B14" s="7"/>
      <c r="C14" s="10" t="s">
        <v>173</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195</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196</v>
      </c>
      <c r="E18" s="21"/>
      <c r="F18" s="20" t="s">
        <v>197</v>
      </c>
      <c r="G18" s="20" t="s">
        <v>114</v>
      </c>
      <c r="H18" s="20" t="s">
        <v>119</v>
      </c>
      <c r="I18" s="7" t="s">
        <v>114</v>
      </c>
      <c r="J18" s="25" t="s">
        <v>198</v>
      </c>
      <c r="K18" s="25" t="s">
        <v>50</v>
      </c>
    </row>
    <row r="19" ht="15" customHeight="1" spans="1:11">
      <c r="A19" s="20"/>
      <c r="B19" s="20"/>
      <c r="C19" s="20" t="s">
        <v>56</v>
      </c>
      <c r="D19" s="21" t="s">
        <v>199</v>
      </c>
      <c r="E19" s="21"/>
      <c r="F19" s="22" t="s">
        <v>123</v>
      </c>
      <c r="G19" s="22" t="s">
        <v>119</v>
      </c>
      <c r="H19" s="22" t="s">
        <v>59</v>
      </c>
      <c r="I19" s="7" t="s">
        <v>119</v>
      </c>
      <c r="J19" s="25" t="s">
        <v>120</v>
      </c>
      <c r="K19" s="25" t="s">
        <v>50</v>
      </c>
    </row>
    <row r="20" ht="15" customHeight="1" spans="1:11">
      <c r="A20" s="20"/>
      <c r="B20" s="20"/>
      <c r="C20" s="20"/>
      <c r="D20" s="21" t="s">
        <v>151</v>
      </c>
      <c r="E20" s="21"/>
      <c r="F20" s="20" t="s">
        <v>200</v>
      </c>
      <c r="G20" s="20" t="s">
        <v>119</v>
      </c>
      <c r="H20" s="20" t="s">
        <v>59</v>
      </c>
      <c r="I20" s="7" t="s">
        <v>119</v>
      </c>
      <c r="J20" s="25" t="s">
        <v>120</v>
      </c>
      <c r="K20" s="25" t="s">
        <v>50</v>
      </c>
    </row>
    <row r="21" ht="15" customHeight="1" spans="1:11">
      <c r="A21" s="20"/>
      <c r="B21" s="20"/>
      <c r="C21" s="20" t="s">
        <v>61</v>
      </c>
      <c r="D21" s="21" t="s">
        <v>125</v>
      </c>
      <c r="E21" s="21"/>
      <c r="F21" s="22" t="s">
        <v>123</v>
      </c>
      <c r="G21" s="22" t="s">
        <v>130</v>
      </c>
      <c r="H21" s="22" t="s">
        <v>59</v>
      </c>
      <c r="I21" s="7" t="s">
        <v>130</v>
      </c>
      <c r="J21" s="25" t="s">
        <v>120</v>
      </c>
      <c r="K21" s="25" t="s">
        <v>50</v>
      </c>
    </row>
    <row r="22" ht="15" customHeight="1" spans="1:11">
      <c r="A22" s="20"/>
      <c r="B22" s="20"/>
      <c r="C22" s="20" t="s">
        <v>65</v>
      </c>
      <c r="D22" s="21" t="s">
        <v>201</v>
      </c>
      <c r="E22" s="21"/>
      <c r="F22" s="22" t="s">
        <v>202</v>
      </c>
      <c r="G22" s="22" t="s">
        <v>130</v>
      </c>
      <c r="H22" s="22" t="s">
        <v>203</v>
      </c>
      <c r="I22" s="7" t="s">
        <v>130</v>
      </c>
      <c r="J22" s="25" t="s">
        <v>204</v>
      </c>
      <c r="K22" s="25" t="s">
        <v>50</v>
      </c>
    </row>
    <row r="23" ht="15" customHeight="1" spans="1:11">
      <c r="A23" s="20"/>
      <c r="B23" s="20" t="s">
        <v>71</v>
      </c>
      <c r="C23" s="20" t="s">
        <v>72</v>
      </c>
      <c r="D23" s="21" t="s">
        <v>205</v>
      </c>
      <c r="E23" s="21"/>
      <c r="F23" s="20" t="s">
        <v>123</v>
      </c>
      <c r="G23" s="20" t="s">
        <v>162</v>
      </c>
      <c r="H23" s="20" t="s">
        <v>59</v>
      </c>
      <c r="I23" s="7" t="s">
        <v>162</v>
      </c>
      <c r="J23" s="25" t="s">
        <v>120</v>
      </c>
      <c r="K23" s="25" t="s">
        <v>50</v>
      </c>
    </row>
    <row r="24" ht="15" customHeight="1" spans="1:11">
      <c r="A24" s="20"/>
      <c r="B24" s="20" t="s">
        <v>75</v>
      </c>
      <c r="C24" s="20" t="s">
        <v>76</v>
      </c>
      <c r="D24" s="21" t="s">
        <v>206</v>
      </c>
      <c r="E24" s="21"/>
      <c r="F24" s="20" t="s">
        <v>58</v>
      </c>
      <c r="G24" s="20" t="s">
        <v>130</v>
      </c>
      <c r="H24" s="20" t="s">
        <v>59</v>
      </c>
      <c r="I24" s="7" t="s">
        <v>130</v>
      </c>
      <c r="J24" s="25" t="s">
        <v>120</v>
      </c>
      <c r="K24" s="25" t="s">
        <v>50</v>
      </c>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2"/>
    <mergeCell ref="C6:C7"/>
    <mergeCell ref="C19:C20"/>
    <mergeCell ref="A4:B10"/>
  </mergeCells>
  <pageMargins left="0.94" right="0.16" top="0.55" bottom="1" header="0.24" footer="0.67"/>
  <pageSetup paperSize="1" scale="65"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N20" sqref="N20"/>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207</v>
      </c>
      <c r="D2" s="6"/>
      <c r="E2" s="6"/>
      <c r="F2" s="5" t="s">
        <v>82</v>
      </c>
      <c r="G2" s="5" t="s">
        <v>208</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5.0442</v>
      </c>
      <c r="F5" s="5"/>
      <c r="G5" s="5">
        <f t="shared" si="0"/>
        <v>0</v>
      </c>
      <c r="H5" s="7">
        <f t="shared" si="0"/>
        <v>5.0442</v>
      </c>
      <c r="I5" s="7">
        <f t="shared" si="0"/>
        <v>5.0442</v>
      </c>
      <c r="J5" s="13">
        <f>I5/H5</f>
        <v>1</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209</v>
      </c>
      <c r="F7" s="5"/>
      <c r="G7" s="5" t="s">
        <v>91</v>
      </c>
      <c r="H7" s="7" t="s">
        <v>209</v>
      </c>
      <c r="I7" s="7" t="s">
        <v>209</v>
      </c>
      <c r="J7" s="5" t="s">
        <v>59</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210</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211</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212</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3.5" spans="1:11">
      <c r="A18" s="20"/>
      <c r="B18" s="20" t="s">
        <v>45</v>
      </c>
      <c r="C18" s="20" t="s">
        <v>46</v>
      </c>
      <c r="D18" s="21" t="s">
        <v>213</v>
      </c>
      <c r="E18" s="21"/>
      <c r="F18" s="20" t="s">
        <v>214</v>
      </c>
      <c r="G18" s="20" t="s">
        <v>114</v>
      </c>
      <c r="H18" s="20" t="s">
        <v>154</v>
      </c>
      <c r="I18" s="7" t="s">
        <v>114</v>
      </c>
      <c r="J18" s="25" t="s">
        <v>215</v>
      </c>
      <c r="K18" s="25" t="s">
        <v>216</v>
      </c>
    </row>
    <row r="19" ht="40.5" spans="1:11">
      <c r="A19" s="20"/>
      <c r="B19" s="20"/>
      <c r="C19" s="20" t="s">
        <v>56</v>
      </c>
      <c r="D19" s="21" t="s">
        <v>217</v>
      </c>
      <c r="E19" s="21"/>
      <c r="F19" s="22" t="s">
        <v>200</v>
      </c>
      <c r="G19" s="22" t="s">
        <v>119</v>
      </c>
      <c r="H19" s="22" t="s">
        <v>59</v>
      </c>
      <c r="I19" s="7" t="s">
        <v>119</v>
      </c>
      <c r="J19" s="25" t="s">
        <v>218</v>
      </c>
      <c r="K19" s="25" t="s">
        <v>50</v>
      </c>
    </row>
    <row r="20" ht="40.5" spans="1:11">
      <c r="A20" s="20"/>
      <c r="B20" s="20"/>
      <c r="C20" s="20"/>
      <c r="D20" s="21" t="s">
        <v>151</v>
      </c>
      <c r="E20" s="21"/>
      <c r="F20" s="20" t="s">
        <v>200</v>
      </c>
      <c r="G20" s="20" t="s">
        <v>119</v>
      </c>
      <c r="H20" s="20" t="s">
        <v>59</v>
      </c>
      <c r="I20" s="7" t="s">
        <v>119</v>
      </c>
      <c r="J20" s="25" t="s">
        <v>219</v>
      </c>
      <c r="K20" s="25" t="s">
        <v>50</v>
      </c>
    </row>
    <row r="21" ht="13.5" spans="1:11">
      <c r="A21" s="20"/>
      <c r="B21" s="20"/>
      <c r="C21" s="20" t="s">
        <v>61</v>
      </c>
      <c r="D21" s="21" t="s">
        <v>125</v>
      </c>
      <c r="E21" s="21"/>
      <c r="F21" s="22" t="s">
        <v>123</v>
      </c>
      <c r="G21" s="22" t="s">
        <v>130</v>
      </c>
      <c r="H21" s="22" t="s">
        <v>59</v>
      </c>
      <c r="I21" s="7" t="s">
        <v>130</v>
      </c>
      <c r="J21" s="25" t="s">
        <v>220</v>
      </c>
      <c r="K21" s="25" t="s">
        <v>50</v>
      </c>
    </row>
    <row r="22" ht="13.5" spans="1:11">
      <c r="A22" s="20"/>
      <c r="B22" s="20"/>
      <c r="C22" s="20" t="s">
        <v>65</v>
      </c>
      <c r="D22" s="21" t="s">
        <v>221</v>
      </c>
      <c r="E22" s="21"/>
      <c r="F22" s="22" t="s">
        <v>222</v>
      </c>
      <c r="G22" s="22" t="s">
        <v>130</v>
      </c>
      <c r="H22" s="22" t="s">
        <v>223</v>
      </c>
      <c r="I22" s="7" t="s">
        <v>130</v>
      </c>
      <c r="J22" s="25" t="s">
        <v>224</v>
      </c>
      <c r="K22" s="25" t="s">
        <v>50</v>
      </c>
    </row>
    <row r="23" ht="13.5" spans="1:11">
      <c r="A23" s="20"/>
      <c r="B23" s="20" t="s">
        <v>71</v>
      </c>
      <c r="C23" s="20" t="s">
        <v>72</v>
      </c>
      <c r="D23" s="21" t="s">
        <v>225</v>
      </c>
      <c r="E23" s="21"/>
      <c r="F23" s="20" t="s">
        <v>200</v>
      </c>
      <c r="G23" s="20" t="s">
        <v>162</v>
      </c>
      <c r="H23" s="20" t="s">
        <v>59</v>
      </c>
      <c r="I23" s="7" t="s">
        <v>162</v>
      </c>
      <c r="J23" s="25" t="s">
        <v>226</v>
      </c>
      <c r="K23" s="25" t="s">
        <v>50</v>
      </c>
    </row>
    <row r="24" ht="13.5" spans="1:11">
      <c r="A24" s="20"/>
      <c r="B24" s="20" t="s">
        <v>75</v>
      </c>
      <c r="C24" s="20" t="s">
        <v>76</v>
      </c>
      <c r="D24" s="21" t="s">
        <v>227</v>
      </c>
      <c r="E24" s="21"/>
      <c r="F24" s="20" t="s">
        <v>58</v>
      </c>
      <c r="G24" s="20" t="s">
        <v>130</v>
      </c>
      <c r="H24" s="20" t="s">
        <v>59</v>
      </c>
      <c r="I24" s="7" t="s">
        <v>130</v>
      </c>
      <c r="J24" s="25" t="s">
        <v>226</v>
      </c>
      <c r="K24" s="25" t="s">
        <v>50</v>
      </c>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2"/>
    <mergeCell ref="C6:C7"/>
    <mergeCell ref="C19:C20"/>
    <mergeCell ref="A4:B10"/>
  </mergeCells>
  <pageMargins left="0.94" right="0.16" top="0.55" bottom="1" header="0.24" footer="0.67"/>
  <pageSetup paperSize="1" scale="65"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228</v>
      </c>
      <c r="D2" s="6"/>
      <c r="E2" s="6"/>
      <c r="F2" s="5" t="s">
        <v>82</v>
      </c>
      <c r="G2" s="5" t="s">
        <v>229</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22</v>
      </c>
      <c r="F5" s="5"/>
      <c r="G5" s="5">
        <f t="shared" si="0"/>
        <v>0</v>
      </c>
      <c r="H5" s="7">
        <f t="shared" si="0"/>
        <v>22</v>
      </c>
      <c r="I5" s="7">
        <f t="shared" si="0"/>
        <v>6.0767</v>
      </c>
      <c r="J5" s="13">
        <f>I5/H5</f>
        <v>0.276213636363636</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230</v>
      </c>
      <c r="F7" s="5"/>
      <c r="G7" s="5" t="s">
        <v>91</v>
      </c>
      <c r="H7" s="7" t="s">
        <v>230</v>
      </c>
      <c r="I7" s="7" t="s">
        <v>231</v>
      </c>
      <c r="J7" s="5" t="s">
        <v>232</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f>(G5-G10)/(E5-E10)</f>
        <v>0</v>
      </c>
      <c r="D11" s="13"/>
      <c r="E11" s="5" t="s">
        <v>101</v>
      </c>
      <c r="F11" s="5"/>
      <c r="G11" s="10" t="s">
        <v>50</v>
      </c>
      <c r="H11" s="10"/>
      <c r="I11" s="10"/>
      <c r="J11" s="10"/>
      <c r="K11" s="10"/>
    </row>
    <row r="12" ht="84.95" customHeight="1" spans="1:24">
      <c r="A12" s="7" t="s">
        <v>102</v>
      </c>
      <c r="B12" s="7"/>
      <c r="C12" s="10" t="s">
        <v>233</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211</v>
      </c>
      <c r="D14" s="10"/>
      <c r="E14" s="10"/>
      <c r="F14" s="10"/>
      <c r="G14" s="10"/>
      <c r="H14" s="10"/>
      <c r="I14" s="10"/>
      <c r="J14" s="10"/>
      <c r="K14" s="10"/>
      <c r="L14" s="23"/>
      <c r="M14" s="23"/>
      <c r="N14" s="23"/>
      <c r="O14" s="23"/>
      <c r="P14" s="23"/>
      <c r="Q14" s="23"/>
      <c r="R14" s="23"/>
      <c r="S14" s="23"/>
      <c r="T14" s="23"/>
      <c r="U14" s="23"/>
      <c r="V14" s="23"/>
      <c r="W14" s="23"/>
      <c r="X14" s="23"/>
    </row>
    <row r="15" ht="40" customHeight="1" spans="1:24">
      <c r="A15" s="5" t="s">
        <v>110</v>
      </c>
      <c r="B15" s="5"/>
      <c r="C15" s="25" t="s">
        <v>234</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79.63</v>
      </c>
      <c r="E16" s="17"/>
      <c r="F16" s="18" t="s">
        <v>34</v>
      </c>
      <c r="G16" s="19">
        <f>IF(J5*10&gt;10,10,J5*10)</f>
        <v>2.76213636363636</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67.5" spans="1:11">
      <c r="A18" s="20"/>
      <c r="B18" s="20" t="s">
        <v>45</v>
      </c>
      <c r="C18" s="20" t="s">
        <v>46</v>
      </c>
      <c r="D18" s="21" t="s">
        <v>235</v>
      </c>
      <c r="E18" s="21"/>
      <c r="F18" s="20" t="s">
        <v>236</v>
      </c>
      <c r="G18" s="20" t="s">
        <v>114</v>
      </c>
      <c r="H18" s="20" t="s">
        <v>237</v>
      </c>
      <c r="I18" s="7" t="s">
        <v>238</v>
      </c>
      <c r="J18" s="25" t="s">
        <v>239</v>
      </c>
      <c r="K18" s="25" t="s">
        <v>240</v>
      </c>
    </row>
    <row r="19" ht="13.5" spans="1:11">
      <c r="A19" s="20"/>
      <c r="B19" s="20"/>
      <c r="C19" s="20" t="s">
        <v>56</v>
      </c>
      <c r="D19" s="21" t="s">
        <v>241</v>
      </c>
      <c r="E19" s="21"/>
      <c r="F19" s="22" t="s">
        <v>200</v>
      </c>
      <c r="G19" s="22" t="s">
        <v>119</v>
      </c>
      <c r="H19" s="22" t="s">
        <v>59</v>
      </c>
      <c r="I19" s="7" t="s">
        <v>119</v>
      </c>
      <c r="J19" s="25" t="s">
        <v>120</v>
      </c>
      <c r="K19" s="25" t="s">
        <v>50</v>
      </c>
    </row>
    <row r="20" ht="13.5" spans="1:11">
      <c r="A20" s="20"/>
      <c r="B20" s="20"/>
      <c r="C20" s="20"/>
      <c r="D20" s="21" t="s">
        <v>242</v>
      </c>
      <c r="E20" s="21"/>
      <c r="F20" s="20" t="s">
        <v>118</v>
      </c>
      <c r="G20" s="20" t="s">
        <v>119</v>
      </c>
      <c r="H20" s="20" t="s">
        <v>59</v>
      </c>
      <c r="I20" s="7" t="s">
        <v>119</v>
      </c>
      <c r="J20" s="25" t="s">
        <v>120</v>
      </c>
      <c r="K20" s="25" t="s">
        <v>50</v>
      </c>
    </row>
    <row r="21" ht="81" spans="1:11">
      <c r="A21" s="20"/>
      <c r="B21" s="20"/>
      <c r="C21" s="20" t="s">
        <v>61</v>
      </c>
      <c r="D21" s="21" t="s">
        <v>125</v>
      </c>
      <c r="E21" s="21"/>
      <c r="F21" s="22" t="s">
        <v>200</v>
      </c>
      <c r="G21" s="22" t="s">
        <v>119</v>
      </c>
      <c r="H21" s="22" t="s">
        <v>243</v>
      </c>
      <c r="I21" s="7" t="s">
        <v>244</v>
      </c>
      <c r="J21" s="25" t="s">
        <v>245</v>
      </c>
      <c r="K21" s="25" t="s">
        <v>246</v>
      </c>
    </row>
    <row r="22" ht="67.5" spans="1:11">
      <c r="A22" s="20"/>
      <c r="B22" s="20"/>
      <c r="C22" s="20"/>
      <c r="D22" s="21" t="s">
        <v>247</v>
      </c>
      <c r="E22" s="21"/>
      <c r="F22" s="20" t="s">
        <v>248</v>
      </c>
      <c r="G22" s="20" t="s">
        <v>119</v>
      </c>
      <c r="H22" s="20" t="s">
        <v>119</v>
      </c>
      <c r="I22" s="7" t="s">
        <v>249</v>
      </c>
      <c r="J22" s="25" t="s">
        <v>250</v>
      </c>
      <c r="K22" s="25" t="s">
        <v>250</v>
      </c>
    </row>
    <row r="23" ht="13.5" spans="1:11">
      <c r="A23" s="20"/>
      <c r="B23" s="20"/>
      <c r="C23" s="20" t="s">
        <v>65</v>
      </c>
      <c r="D23" s="21" t="s">
        <v>251</v>
      </c>
      <c r="E23" s="21"/>
      <c r="F23" s="22" t="s">
        <v>252</v>
      </c>
      <c r="G23" s="22" t="s">
        <v>130</v>
      </c>
      <c r="H23" s="22" t="s">
        <v>253</v>
      </c>
      <c r="I23" s="7" t="s">
        <v>130</v>
      </c>
      <c r="J23" s="25" t="s">
        <v>254</v>
      </c>
      <c r="K23" s="25" t="s">
        <v>50</v>
      </c>
    </row>
    <row r="24" ht="13.5" spans="1:11">
      <c r="A24" s="20"/>
      <c r="B24" s="20" t="s">
        <v>71</v>
      </c>
      <c r="C24" s="20" t="s">
        <v>72</v>
      </c>
      <c r="D24" s="21" t="s">
        <v>135</v>
      </c>
      <c r="E24" s="21"/>
      <c r="F24" s="20" t="s">
        <v>123</v>
      </c>
      <c r="G24" s="20" t="s">
        <v>130</v>
      </c>
      <c r="H24" s="20" t="s">
        <v>59</v>
      </c>
      <c r="I24" s="7" t="s">
        <v>130</v>
      </c>
      <c r="J24" s="25" t="s">
        <v>120</v>
      </c>
      <c r="K24" s="25" t="s">
        <v>50</v>
      </c>
    </row>
    <row r="25" ht="13.5" spans="1:11">
      <c r="A25" s="20"/>
      <c r="B25" s="20"/>
      <c r="C25" s="20"/>
      <c r="D25" s="21" t="s">
        <v>255</v>
      </c>
      <c r="E25" s="21"/>
      <c r="F25" s="20" t="s">
        <v>200</v>
      </c>
      <c r="G25" s="20" t="s">
        <v>130</v>
      </c>
      <c r="H25" s="20" t="s">
        <v>59</v>
      </c>
      <c r="I25" s="7" t="s">
        <v>130</v>
      </c>
      <c r="J25" s="25" t="s">
        <v>120</v>
      </c>
      <c r="K25" s="25" t="s">
        <v>50</v>
      </c>
    </row>
    <row r="26" ht="13.5" spans="1:11">
      <c r="A26" s="20"/>
      <c r="B26" s="20"/>
      <c r="C26" s="20" t="s">
        <v>188</v>
      </c>
      <c r="D26" s="21" t="s">
        <v>256</v>
      </c>
      <c r="E26" s="21"/>
      <c r="F26" s="22" t="s">
        <v>118</v>
      </c>
      <c r="G26" s="22" t="s">
        <v>130</v>
      </c>
      <c r="H26" s="22" t="s">
        <v>59</v>
      </c>
      <c r="I26" s="7" t="s">
        <v>130</v>
      </c>
      <c r="J26" s="25" t="s">
        <v>120</v>
      </c>
      <c r="K26" s="25" t="s">
        <v>50</v>
      </c>
    </row>
    <row r="27" ht="13.5" spans="1:11">
      <c r="A27" s="20"/>
      <c r="B27" s="20" t="s">
        <v>75</v>
      </c>
      <c r="C27" s="20" t="s">
        <v>76</v>
      </c>
      <c r="D27" s="21" t="s">
        <v>257</v>
      </c>
      <c r="E27" s="21"/>
      <c r="F27" s="20" t="s">
        <v>58</v>
      </c>
      <c r="G27" s="20" t="s">
        <v>130</v>
      </c>
      <c r="H27" s="20" t="s">
        <v>59</v>
      </c>
      <c r="I27" s="7" t="s">
        <v>130</v>
      </c>
      <c r="J27" s="25" t="s">
        <v>120</v>
      </c>
      <c r="K27" s="25" t="s">
        <v>50</v>
      </c>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row r="34" s="1" customFormat="1" ht="42" customHeight="1" spans="1:11">
      <c r="A34" s="2"/>
      <c r="B34" s="3"/>
      <c r="C34" s="3"/>
      <c r="D34" s="3"/>
      <c r="E34" s="3"/>
      <c r="F34" s="3"/>
      <c r="G34" s="3"/>
      <c r="H34" s="3"/>
      <c r="I34" s="3"/>
      <c r="J34" s="3"/>
      <c r="K34" s="3"/>
    </row>
    <row r="35" s="1" customFormat="1" ht="42" customHeight="1" spans="1:11">
      <c r="A35" s="2"/>
      <c r="B35" s="3"/>
      <c r="C35" s="3"/>
      <c r="D35" s="3"/>
      <c r="E35" s="3"/>
      <c r="F35" s="3"/>
      <c r="G35" s="3"/>
      <c r="H35" s="3"/>
      <c r="I35" s="3"/>
      <c r="J35" s="3"/>
      <c r="K35" s="3"/>
    </row>
  </sheetData>
  <mergeCells count="58">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A17:A27"/>
    <mergeCell ref="B18:B23"/>
    <mergeCell ref="B24:B26"/>
    <mergeCell ref="C6:C7"/>
    <mergeCell ref="C19:C20"/>
    <mergeCell ref="C21:C22"/>
    <mergeCell ref="C24:C25"/>
    <mergeCell ref="A4:B10"/>
  </mergeCells>
  <pageMargins left="0.94" right="0.16" top="0.55" bottom="1" header="0.24" footer="0.67"/>
  <pageSetup paperSize="1" scale="65"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2"/>
  <sheetViews>
    <sheetView zoomScale="85" zoomScaleNormal="85" zoomScaleSheetLayoutView="60" workbookViewId="0">
      <selection activeCell="M19" sqref="M19"/>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258</v>
      </c>
      <c r="D2" s="6"/>
      <c r="E2" s="6"/>
      <c r="F2" s="5" t="s">
        <v>82</v>
      </c>
      <c r="G2" s="5" t="s">
        <v>259</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12.332</v>
      </c>
      <c r="H5" s="7">
        <f t="shared" si="0"/>
        <v>12.332</v>
      </c>
      <c r="I5" s="7">
        <f t="shared" si="0"/>
        <v>0</v>
      </c>
      <c r="J5" s="13">
        <f>I5/H5</f>
        <v>0</v>
      </c>
      <c r="K5" s="13"/>
    </row>
    <row r="6" ht="21.95" customHeight="1" spans="1:11">
      <c r="A6" s="7"/>
      <c r="B6" s="7"/>
      <c r="C6" s="10" t="s">
        <v>89</v>
      </c>
      <c r="D6" s="11" t="s">
        <v>90</v>
      </c>
      <c r="E6" s="5" t="s">
        <v>91</v>
      </c>
      <c r="F6" s="5"/>
      <c r="G6" s="5" t="s">
        <v>91</v>
      </c>
      <c r="H6" s="7" t="s">
        <v>91</v>
      </c>
      <c r="I6" s="7" t="s">
        <v>91</v>
      </c>
      <c r="J6" s="5" t="s">
        <v>20</v>
      </c>
      <c r="K6" s="5"/>
    </row>
    <row r="7" ht="21.95" customHeight="1" spans="1:11">
      <c r="A7" s="7"/>
      <c r="B7" s="7"/>
      <c r="C7" s="10"/>
      <c r="D7" s="11" t="s">
        <v>92</v>
      </c>
      <c r="E7" s="5" t="s">
        <v>91</v>
      </c>
      <c r="F7" s="5"/>
      <c r="G7" s="5" t="s">
        <v>260</v>
      </c>
      <c r="H7" s="7" t="s">
        <v>260</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261</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262</v>
      </c>
      <c r="D14" s="10"/>
      <c r="E14" s="10"/>
      <c r="F14" s="10"/>
      <c r="G14" s="10"/>
      <c r="H14" s="10"/>
      <c r="I14" s="10"/>
      <c r="J14" s="10"/>
      <c r="K14" s="10"/>
      <c r="L14" s="23"/>
      <c r="M14" s="23"/>
      <c r="N14" s="23"/>
      <c r="O14" s="23"/>
      <c r="P14" s="23"/>
      <c r="Q14" s="23"/>
      <c r="R14" s="23"/>
      <c r="S14" s="23"/>
      <c r="T14" s="23"/>
      <c r="U14" s="23"/>
      <c r="V14" s="23"/>
      <c r="W14" s="23"/>
      <c r="X14" s="23"/>
    </row>
    <row r="15" ht="27.95" customHeight="1" spans="1:24">
      <c r="A15" s="5" t="s">
        <v>110</v>
      </c>
      <c r="B15" s="5"/>
      <c r="C15" s="10" t="s">
        <v>263</v>
      </c>
      <c r="D15" s="10"/>
      <c r="E15" s="10"/>
      <c r="F15" s="10"/>
      <c r="G15" s="10"/>
      <c r="H15" s="10"/>
      <c r="I15" s="10"/>
      <c r="J15" s="10"/>
      <c r="K15" s="10"/>
      <c r="L15" s="23"/>
      <c r="M15" s="23"/>
      <c r="N15" s="23"/>
      <c r="O15" s="23"/>
      <c r="P15" s="23"/>
      <c r="Q15" s="23"/>
      <c r="R15" s="23"/>
      <c r="S15" s="23"/>
      <c r="T15" s="23"/>
      <c r="U15" s="23"/>
      <c r="V15" s="23"/>
      <c r="W15" s="23"/>
      <c r="X15" s="23"/>
    </row>
    <row r="16" ht="27.95" customHeight="1" spans="1:24">
      <c r="A16" s="16" t="s">
        <v>33</v>
      </c>
      <c r="B16" s="16"/>
      <c r="C16" s="16"/>
      <c r="D16" s="17">
        <v>85</v>
      </c>
      <c r="E16" s="17"/>
      <c r="F16" s="18" t="s">
        <v>34</v>
      </c>
      <c r="G16" s="19">
        <f>IF(J5*10&gt;10,10,J5*10)</f>
        <v>0</v>
      </c>
      <c r="H16" s="19"/>
      <c r="I16" s="19"/>
      <c r="J16" s="19"/>
      <c r="K16" s="19"/>
      <c r="L16" s="23"/>
      <c r="M16" s="23"/>
      <c r="N16" s="23"/>
      <c r="O16" s="23"/>
      <c r="P16" s="23"/>
      <c r="Q16" s="23"/>
      <c r="R16" s="23"/>
      <c r="S16" s="23"/>
      <c r="T16" s="23"/>
      <c r="U16" s="23"/>
      <c r="V16" s="23"/>
      <c r="W16" s="23"/>
      <c r="X16" s="23"/>
    </row>
    <row r="17" ht="27" spans="1:11">
      <c r="A17" s="20" t="s">
        <v>112</v>
      </c>
      <c r="B17" s="8" t="s">
        <v>36</v>
      </c>
      <c r="C17" s="8" t="s">
        <v>37</v>
      </c>
      <c r="D17" s="8" t="s">
        <v>38</v>
      </c>
      <c r="E17" s="8"/>
      <c r="F17" s="8" t="s">
        <v>39</v>
      </c>
      <c r="G17" s="8" t="s">
        <v>40</v>
      </c>
      <c r="H17" s="8" t="s">
        <v>41</v>
      </c>
      <c r="I17" s="8" t="s">
        <v>42</v>
      </c>
      <c r="J17" s="8" t="s">
        <v>43</v>
      </c>
      <c r="K17" s="8" t="s">
        <v>44</v>
      </c>
    </row>
    <row r="18" ht="40.5" spans="1:11">
      <c r="A18" s="20"/>
      <c r="B18" s="20" t="s">
        <v>45</v>
      </c>
      <c r="C18" s="20" t="s">
        <v>46</v>
      </c>
      <c r="D18" s="21" t="s">
        <v>264</v>
      </c>
      <c r="E18" s="21"/>
      <c r="F18" s="20" t="s">
        <v>265</v>
      </c>
      <c r="G18" s="20" t="s">
        <v>114</v>
      </c>
      <c r="H18" s="20" t="s">
        <v>266</v>
      </c>
      <c r="I18" s="7" t="s">
        <v>114</v>
      </c>
      <c r="J18" s="25" t="s">
        <v>267</v>
      </c>
      <c r="K18" s="25" t="s">
        <v>50</v>
      </c>
    </row>
    <row r="19" ht="54" spans="1:11">
      <c r="A19" s="20"/>
      <c r="B19" s="20"/>
      <c r="C19" s="20" t="s">
        <v>56</v>
      </c>
      <c r="D19" s="21" t="s">
        <v>268</v>
      </c>
      <c r="E19" s="21"/>
      <c r="F19" s="22" t="s">
        <v>269</v>
      </c>
      <c r="G19" s="22" t="s">
        <v>130</v>
      </c>
      <c r="H19" s="22" t="s">
        <v>59</v>
      </c>
      <c r="I19" s="7" t="s">
        <v>130</v>
      </c>
      <c r="J19" s="25" t="s">
        <v>270</v>
      </c>
      <c r="K19" s="25" t="s">
        <v>50</v>
      </c>
    </row>
    <row r="20" ht="27" spans="1:11">
      <c r="A20" s="20"/>
      <c r="B20" s="20"/>
      <c r="C20" s="20" t="s">
        <v>61</v>
      </c>
      <c r="D20" s="21" t="s">
        <v>271</v>
      </c>
      <c r="E20" s="21"/>
      <c r="F20" s="22" t="s">
        <v>118</v>
      </c>
      <c r="G20" s="22" t="s">
        <v>130</v>
      </c>
      <c r="H20" s="22" t="s">
        <v>59</v>
      </c>
      <c r="I20" s="7" t="s">
        <v>130</v>
      </c>
      <c r="J20" s="25" t="s">
        <v>272</v>
      </c>
      <c r="K20" s="25" t="s">
        <v>50</v>
      </c>
    </row>
    <row r="21" ht="13.5" spans="1:11">
      <c r="A21" s="20"/>
      <c r="B21" s="20"/>
      <c r="C21" s="20" t="s">
        <v>65</v>
      </c>
      <c r="D21" s="21" t="s">
        <v>70</v>
      </c>
      <c r="E21" s="21"/>
      <c r="F21" s="22" t="s">
        <v>123</v>
      </c>
      <c r="G21" s="22" t="s">
        <v>119</v>
      </c>
      <c r="H21" s="22" t="s">
        <v>20</v>
      </c>
      <c r="I21" s="7" t="s">
        <v>20</v>
      </c>
      <c r="J21" s="25" t="s">
        <v>20</v>
      </c>
      <c r="K21" s="25" t="s">
        <v>273</v>
      </c>
    </row>
    <row r="22" ht="13.5" spans="1:11">
      <c r="A22" s="20"/>
      <c r="B22" s="20"/>
      <c r="C22" s="20"/>
      <c r="D22" s="21" t="s">
        <v>274</v>
      </c>
      <c r="E22" s="21"/>
      <c r="F22" s="20" t="s">
        <v>275</v>
      </c>
      <c r="G22" s="20" t="s">
        <v>119</v>
      </c>
      <c r="H22" s="20" t="s">
        <v>20</v>
      </c>
      <c r="I22" s="7" t="s">
        <v>119</v>
      </c>
      <c r="J22" s="25" t="s">
        <v>20</v>
      </c>
      <c r="K22" s="25" t="s">
        <v>50</v>
      </c>
    </row>
    <row r="23" ht="13.5" spans="1:11">
      <c r="A23" s="20"/>
      <c r="B23" s="20" t="s">
        <v>71</v>
      </c>
      <c r="C23" s="20" t="s">
        <v>72</v>
      </c>
      <c r="D23" s="21" t="s">
        <v>276</v>
      </c>
      <c r="E23" s="21"/>
      <c r="F23" s="20" t="s">
        <v>123</v>
      </c>
      <c r="G23" s="20" t="s">
        <v>162</v>
      </c>
      <c r="H23" s="20" t="s">
        <v>59</v>
      </c>
      <c r="I23" s="7" t="s">
        <v>162</v>
      </c>
      <c r="J23" s="25" t="s">
        <v>120</v>
      </c>
      <c r="K23" s="25" t="s">
        <v>50</v>
      </c>
    </row>
    <row r="24" ht="13.5" spans="1:11">
      <c r="A24" s="20"/>
      <c r="B24" s="20" t="s">
        <v>75</v>
      </c>
      <c r="C24" s="20" t="s">
        <v>76</v>
      </c>
      <c r="D24" s="21" t="s">
        <v>206</v>
      </c>
      <c r="E24" s="21"/>
      <c r="F24" s="20" t="s">
        <v>58</v>
      </c>
      <c r="G24" s="20" t="s">
        <v>130</v>
      </c>
      <c r="H24" s="20" t="s">
        <v>59</v>
      </c>
      <c r="I24" s="7" t="s">
        <v>130</v>
      </c>
      <c r="J24" s="25" t="s">
        <v>120</v>
      </c>
      <c r="K24" s="25" t="s">
        <v>50</v>
      </c>
    </row>
    <row r="25" s="1" customFormat="1" ht="42" customHeight="1" spans="1:11">
      <c r="A25" s="2"/>
      <c r="B25" s="3"/>
      <c r="C25" s="3"/>
      <c r="D25" s="3"/>
      <c r="E25" s="3"/>
      <c r="F25" s="3"/>
      <c r="G25" s="3"/>
      <c r="H25" s="3"/>
      <c r="I25" s="3"/>
      <c r="J25" s="3"/>
      <c r="K25" s="3"/>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sheetData>
  <mergeCells count="52">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A17:A24"/>
    <mergeCell ref="B18:B22"/>
    <mergeCell ref="C6:C7"/>
    <mergeCell ref="C21:C22"/>
    <mergeCell ref="A4:B10"/>
  </mergeCells>
  <pageMargins left="0.94" right="0.16" top="0.55" bottom="1" header="0.24" footer="0.67"/>
  <pageSetup paperSize="1" scale="65"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zoomScale="85" zoomScaleNormal="85" zoomScaleSheetLayoutView="60" workbookViewId="0">
      <selection activeCell="C2" sqref="C2:E2"/>
    </sheetView>
  </sheetViews>
  <sheetFormatPr defaultColWidth="8.375" defaultRowHeight="12.55" customHeight="1"/>
  <cols>
    <col min="1" max="1" width="6" style="2" customWidth="1"/>
    <col min="2" max="2" width="13.125" style="3" customWidth="1"/>
    <col min="3" max="3" width="21.5" style="3" customWidth="1"/>
    <col min="4" max="4" width="12.25" style="3" customWidth="1"/>
    <col min="5" max="5" width="14.125" style="3" customWidth="1"/>
    <col min="6" max="7" width="15.875" style="3" customWidth="1"/>
    <col min="8" max="9" width="13.875" style="3" customWidth="1"/>
    <col min="10" max="10" width="13.625" style="3" customWidth="1"/>
    <col min="11" max="11" width="17.25" style="3" customWidth="1"/>
    <col min="12" max="16384" width="8.375" style="3"/>
  </cols>
  <sheetData>
    <row r="1" ht="33" customHeight="1" spans="1:24">
      <c r="A1" s="4" t="s">
        <v>79</v>
      </c>
      <c r="B1" s="4"/>
      <c r="C1" s="4"/>
      <c r="D1" s="4"/>
      <c r="E1" s="4"/>
      <c r="F1" s="4"/>
      <c r="G1" s="4"/>
      <c r="H1" s="4"/>
      <c r="I1" s="4"/>
      <c r="J1" s="4"/>
      <c r="K1" s="4"/>
      <c r="L1" s="23"/>
      <c r="M1" s="23"/>
      <c r="N1" s="23"/>
      <c r="O1" s="23"/>
      <c r="P1" s="23"/>
      <c r="Q1" s="23"/>
      <c r="R1" s="23"/>
      <c r="S1" s="23"/>
      <c r="T1" s="23"/>
      <c r="U1" s="23"/>
      <c r="V1" s="23"/>
      <c r="W1" s="23"/>
      <c r="X1" s="23"/>
    </row>
    <row r="2" ht="21.95" customHeight="1" spans="1:24">
      <c r="A2" s="5" t="s">
        <v>80</v>
      </c>
      <c r="B2" s="5"/>
      <c r="C2" s="6" t="s">
        <v>277</v>
      </c>
      <c r="D2" s="6"/>
      <c r="E2" s="6"/>
      <c r="F2" s="5" t="s">
        <v>82</v>
      </c>
      <c r="G2" s="5" t="s">
        <v>278</v>
      </c>
      <c r="H2" s="5"/>
      <c r="I2" s="5"/>
      <c r="J2" s="5"/>
      <c r="K2" s="5"/>
      <c r="L2" s="24"/>
      <c r="M2" s="24"/>
      <c r="N2" s="24"/>
      <c r="O2" s="24"/>
      <c r="P2" s="24"/>
      <c r="Q2" s="24"/>
      <c r="R2" s="24"/>
      <c r="S2" s="24"/>
      <c r="T2" s="23"/>
      <c r="U2" s="23"/>
      <c r="V2" s="23"/>
      <c r="W2" s="23"/>
      <c r="X2" s="23"/>
    </row>
    <row r="3" ht="21.95" customHeight="1" spans="1:24">
      <c r="A3" s="5" t="s">
        <v>84</v>
      </c>
      <c r="B3" s="5"/>
      <c r="C3" s="5" t="s">
        <v>85</v>
      </c>
      <c r="D3" s="5"/>
      <c r="E3" s="5"/>
      <c r="F3" s="5" t="s">
        <v>86</v>
      </c>
      <c r="G3" s="5" t="s">
        <v>87</v>
      </c>
      <c r="H3" s="5"/>
      <c r="I3" s="5"/>
      <c r="J3" s="5"/>
      <c r="K3" s="5"/>
      <c r="L3" s="24"/>
      <c r="M3" s="24"/>
      <c r="N3" s="24"/>
      <c r="O3" s="24"/>
      <c r="P3" s="24"/>
      <c r="Q3" s="24"/>
      <c r="R3" s="24"/>
      <c r="S3" s="24"/>
      <c r="T3" s="23"/>
      <c r="U3" s="23"/>
      <c r="V3" s="23"/>
      <c r="W3" s="23"/>
      <c r="X3" s="23"/>
    </row>
    <row r="4" ht="21.95" customHeight="1" spans="1:24">
      <c r="A4" s="7" t="s">
        <v>88</v>
      </c>
      <c r="B4" s="7"/>
      <c r="C4" s="8" t="s">
        <v>6</v>
      </c>
      <c r="D4" s="8"/>
      <c r="E4" s="8" t="s">
        <v>7</v>
      </c>
      <c r="F4" s="8"/>
      <c r="G4" s="8" t="s">
        <v>8</v>
      </c>
      <c r="H4" s="8" t="s">
        <v>9</v>
      </c>
      <c r="I4" s="8" t="s">
        <v>10</v>
      </c>
      <c r="J4" s="8" t="s">
        <v>11</v>
      </c>
      <c r="K4" s="8"/>
      <c r="L4" s="24"/>
      <c r="M4" s="24"/>
      <c r="N4" s="24"/>
      <c r="O4" s="24"/>
      <c r="P4" s="24"/>
      <c r="Q4" s="24"/>
      <c r="R4" s="24"/>
      <c r="S4" s="24"/>
      <c r="T4" s="23"/>
      <c r="U4" s="23"/>
      <c r="V4" s="23"/>
      <c r="W4" s="23"/>
      <c r="X4" s="23"/>
    </row>
    <row r="5" ht="21.95" customHeight="1" spans="1:11">
      <c r="A5" s="7"/>
      <c r="B5" s="7"/>
      <c r="C5" s="9" t="s">
        <v>12</v>
      </c>
      <c r="D5" s="9"/>
      <c r="E5" s="5">
        <f t="shared" ref="E5:I5" si="0">E6+E7+E8+E9+E10</f>
        <v>0</v>
      </c>
      <c r="F5" s="5"/>
      <c r="G5" s="5">
        <f t="shared" si="0"/>
        <v>15.84</v>
      </c>
      <c r="H5" s="7">
        <f t="shared" si="0"/>
        <v>15.84</v>
      </c>
      <c r="I5" s="7">
        <f t="shared" si="0"/>
        <v>15.84</v>
      </c>
      <c r="J5" s="13">
        <f>I5/H5</f>
        <v>1</v>
      </c>
      <c r="K5" s="13"/>
    </row>
    <row r="6" ht="21.95" customHeight="1" spans="1:11">
      <c r="A6" s="7"/>
      <c r="B6" s="7"/>
      <c r="C6" s="10" t="s">
        <v>89</v>
      </c>
      <c r="D6" s="11" t="s">
        <v>90</v>
      </c>
      <c r="E6" s="5" t="s">
        <v>91</v>
      </c>
      <c r="F6" s="5"/>
      <c r="G6" s="5" t="s">
        <v>279</v>
      </c>
      <c r="H6" s="7" t="s">
        <v>279</v>
      </c>
      <c r="I6" s="7" t="s">
        <v>279</v>
      </c>
      <c r="J6" s="5" t="s">
        <v>59</v>
      </c>
      <c r="K6" s="5"/>
    </row>
    <row r="7" ht="21.95" customHeight="1" spans="1:11">
      <c r="A7" s="7"/>
      <c r="B7" s="7"/>
      <c r="C7" s="10"/>
      <c r="D7" s="11" t="s">
        <v>92</v>
      </c>
      <c r="E7" s="5" t="s">
        <v>91</v>
      </c>
      <c r="F7" s="5"/>
      <c r="G7" s="5" t="s">
        <v>91</v>
      </c>
      <c r="H7" s="7" t="s">
        <v>91</v>
      </c>
      <c r="I7" s="7" t="s">
        <v>91</v>
      </c>
      <c r="J7" s="5" t="s">
        <v>20</v>
      </c>
      <c r="K7" s="5"/>
    </row>
    <row r="8" ht="21.95" customHeight="1" spans="1:11">
      <c r="A8" s="7"/>
      <c r="B8" s="7"/>
      <c r="C8" s="5" t="s">
        <v>96</v>
      </c>
      <c r="D8" s="12" t="s">
        <v>97</v>
      </c>
      <c r="E8" s="5" t="s">
        <v>91</v>
      </c>
      <c r="F8" s="5"/>
      <c r="G8" s="5" t="s">
        <v>91</v>
      </c>
      <c r="H8" s="7" t="s">
        <v>91</v>
      </c>
      <c r="I8" s="7" t="s">
        <v>91</v>
      </c>
      <c r="J8" s="5" t="s">
        <v>20</v>
      </c>
      <c r="K8" s="5"/>
    </row>
    <row r="9" ht="21.95" customHeight="1" spans="1:11">
      <c r="A9" s="7"/>
      <c r="B9" s="7"/>
      <c r="C9" s="5" t="s">
        <v>98</v>
      </c>
      <c r="D9" s="12" t="s">
        <v>97</v>
      </c>
      <c r="E9" s="5" t="s">
        <v>91</v>
      </c>
      <c r="F9" s="5"/>
      <c r="G9" s="5" t="s">
        <v>91</v>
      </c>
      <c r="H9" s="7" t="s">
        <v>91</v>
      </c>
      <c r="I9" s="7" t="s">
        <v>91</v>
      </c>
      <c r="J9" s="5" t="s">
        <v>20</v>
      </c>
      <c r="K9" s="5"/>
    </row>
    <row r="10" ht="21.95" customHeight="1" spans="1:11">
      <c r="A10" s="7"/>
      <c r="B10" s="7"/>
      <c r="C10" s="10" t="s">
        <v>99</v>
      </c>
      <c r="D10" s="12" t="s">
        <v>97</v>
      </c>
      <c r="E10" s="5" t="s">
        <v>91</v>
      </c>
      <c r="F10" s="5"/>
      <c r="G10" s="5" t="s">
        <v>91</v>
      </c>
      <c r="H10" s="7" t="s">
        <v>91</v>
      </c>
      <c r="I10" s="7" t="s">
        <v>91</v>
      </c>
      <c r="J10" s="5" t="s">
        <v>20</v>
      </c>
      <c r="K10" s="5"/>
    </row>
    <row r="11" ht="30" customHeight="1" spans="1:11">
      <c r="A11" s="7" t="s">
        <v>100</v>
      </c>
      <c r="B11" s="7"/>
      <c r="C11" s="13" t="e">
        <f>(G5-G10)/(E5-E10)</f>
        <v>#DIV/0!</v>
      </c>
      <c r="D11" s="13"/>
      <c r="E11" s="5" t="s">
        <v>101</v>
      </c>
      <c r="F11" s="5"/>
      <c r="G11" s="10" t="s">
        <v>50</v>
      </c>
      <c r="H11" s="10"/>
      <c r="I11" s="10"/>
      <c r="J11" s="10"/>
      <c r="K11" s="10"/>
    </row>
    <row r="12" ht="84.95" customHeight="1" spans="1:24">
      <c r="A12" s="7" t="s">
        <v>102</v>
      </c>
      <c r="B12" s="7"/>
      <c r="C12" s="10" t="s">
        <v>280</v>
      </c>
      <c r="D12" s="10"/>
      <c r="E12" s="10"/>
      <c r="F12" s="10"/>
      <c r="G12" s="10"/>
      <c r="H12" s="10"/>
      <c r="I12" s="10"/>
      <c r="J12" s="10"/>
      <c r="K12" s="10"/>
      <c r="L12" s="23"/>
      <c r="M12" s="23"/>
      <c r="N12" s="23"/>
      <c r="O12" s="23"/>
      <c r="P12" s="23"/>
      <c r="Q12" s="23"/>
      <c r="R12" s="23"/>
      <c r="S12" s="23"/>
      <c r="T12" s="23"/>
      <c r="U12" s="23"/>
      <c r="V12" s="23"/>
      <c r="W12" s="23"/>
      <c r="X12" s="23"/>
    </row>
    <row r="13" ht="27.95" customHeight="1" spans="1:24">
      <c r="A13" s="7" t="s">
        <v>104</v>
      </c>
      <c r="B13" s="7"/>
      <c r="C13" s="14" t="s">
        <v>105</v>
      </c>
      <c r="D13" s="14"/>
      <c r="E13" s="14"/>
      <c r="F13" s="7" t="s">
        <v>106</v>
      </c>
      <c r="G13" s="15" t="s">
        <v>107</v>
      </c>
      <c r="H13" s="15"/>
      <c r="I13" s="15"/>
      <c r="J13" s="15"/>
      <c r="K13" s="15"/>
      <c r="L13" s="23"/>
      <c r="M13" s="23"/>
      <c r="N13" s="23"/>
      <c r="O13" s="23"/>
      <c r="P13" s="23"/>
      <c r="Q13" s="23"/>
      <c r="R13" s="23"/>
      <c r="S13" s="23"/>
      <c r="T13" s="23"/>
      <c r="U13" s="23"/>
      <c r="V13" s="23"/>
      <c r="W13" s="23"/>
      <c r="X13" s="23"/>
    </row>
    <row r="14" ht="27.95" customHeight="1" spans="1:24">
      <c r="A14" s="7" t="s">
        <v>108</v>
      </c>
      <c r="B14" s="7"/>
      <c r="C14" s="10" t="s">
        <v>281</v>
      </c>
      <c r="D14" s="10"/>
      <c r="E14" s="10"/>
      <c r="F14" s="10"/>
      <c r="G14" s="10"/>
      <c r="H14" s="10"/>
      <c r="I14" s="10"/>
      <c r="J14" s="10"/>
      <c r="K14" s="10"/>
      <c r="L14" s="23"/>
      <c r="M14" s="23"/>
      <c r="N14" s="23"/>
      <c r="O14" s="23"/>
      <c r="P14" s="23"/>
      <c r="Q14" s="23"/>
      <c r="R14" s="23"/>
      <c r="S14" s="23"/>
      <c r="T14" s="23"/>
      <c r="U14" s="23"/>
      <c r="V14" s="23"/>
      <c r="W14" s="23"/>
      <c r="X14" s="23"/>
    </row>
    <row r="15" ht="48" customHeight="1" spans="1:24">
      <c r="A15" s="5" t="s">
        <v>110</v>
      </c>
      <c r="B15" s="5"/>
      <c r="C15" s="25" t="s">
        <v>282</v>
      </c>
      <c r="D15" s="25"/>
      <c r="E15" s="25"/>
      <c r="F15" s="25"/>
      <c r="G15" s="25"/>
      <c r="H15" s="25"/>
      <c r="I15" s="25"/>
      <c r="J15" s="25"/>
      <c r="K15" s="25"/>
      <c r="L15" s="23"/>
      <c r="M15" s="23"/>
      <c r="N15" s="23"/>
      <c r="O15" s="23"/>
      <c r="P15" s="23"/>
      <c r="Q15" s="23"/>
      <c r="R15" s="23"/>
      <c r="S15" s="23"/>
      <c r="T15" s="23"/>
      <c r="U15" s="23"/>
      <c r="V15" s="23"/>
      <c r="W15" s="23"/>
      <c r="X15" s="23"/>
    </row>
    <row r="16" ht="27.95" customHeight="1" spans="1:24">
      <c r="A16" s="16" t="s">
        <v>33</v>
      </c>
      <c r="B16" s="16"/>
      <c r="C16" s="16"/>
      <c r="D16" s="17">
        <v>100</v>
      </c>
      <c r="E16" s="17"/>
      <c r="F16" s="18" t="s">
        <v>34</v>
      </c>
      <c r="G16" s="19">
        <f>IF(J5*10&gt;10,10,J5*10)</f>
        <v>10</v>
      </c>
      <c r="H16" s="19"/>
      <c r="I16" s="19"/>
      <c r="J16" s="19"/>
      <c r="K16" s="19"/>
      <c r="L16" s="23"/>
      <c r="M16" s="23"/>
      <c r="N16" s="23"/>
      <c r="O16" s="23"/>
      <c r="P16" s="23"/>
      <c r="Q16" s="23"/>
      <c r="R16" s="23"/>
      <c r="S16" s="23"/>
      <c r="T16" s="23"/>
      <c r="U16" s="23"/>
      <c r="V16" s="23"/>
      <c r="W16" s="23"/>
      <c r="X16" s="23"/>
    </row>
    <row r="17" ht="30" customHeight="1" spans="1:11">
      <c r="A17" s="20" t="s">
        <v>112</v>
      </c>
      <c r="B17" s="8" t="s">
        <v>36</v>
      </c>
      <c r="C17" s="8" t="s">
        <v>37</v>
      </c>
      <c r="D17" s="8" t="s">
        <v>38</v>
      </c>
      <c r="E17" s="8"/>
      <c r="F17" s="8" t="s">
        <v>39</v>
      </c>
      <c r="G17" s="8" t="s">
        <v>40</v>
      </c>
      <c r="H17" s="8" t="s">
        <v>41</v>
      </c>
      <c r="I17" s="8" t="s">
        <v>42</v>
      </c>
      <c r="J17" s="8" t="s">
        <v>43</v>
      </c>
      <c r="K17" s="8" t="s">
        <v>44</v>
      </c>
    </row>
    <row r="18" ht="15" customHeight="1" spans="1:11">
      <c r="A18" s="20"/>
      <c r="B18" s="20" t="s">
        <v>45</v>
      </c>
      <c r="C18" s="20" t="s">
        <v>46</v>
      </c>
      <c r="D18" s="21" t="s">
        <v>283</v>
      </c>
      <c r="E18" s="21"/>
      <c r="F18" s="20" t="s">
        <v>176</v>
      </c>
      <c r="G18" s="20" t="s">
        <v>114</v>
      </c>
      <c r="H18" s="20" t="s">
        <v>284</v>
      </c>
      <c r="I18" s="7" t="s">
        <v>114</v>
      </c>
      <c r="J18" s="25" t="s">
        <v>285</v>
      </c>
      <c r="K18" s="25" t="s">
        <v>50</v>
      </c>
    </row>
    <row r="19" ht="15" customHeight="1" spans="1:11">
      <c r="A19" s="20"/>
      <c r="B19" s="20"/>
      <c r="C19" s="20" t="s">
        <v>56</v>
      </c>
      <c r="D19" s="21" t="s">
        <v>268</v>
      </c>
      <c r="E19" s="21"/>
      <c r="F19" s="22" t="s">
        <v>286</v>
      </c>
      <c r="G19" s="22" t="s">
        <v>130</v>
      </c>
      <c r="H19" s="22" t="s">
        <v>59</v>
      </c>
      <c r="I19" s="7" t="s">
        <v>130</v>
      </c>
      <c r="J19" s="25" t="s">
        <v>120</v>
      </c>
      <c r="K19" s="25" t="s">
        <v>50</v>
      </c>
    </row>
    <row r="20" ht="15" customHeight="1" spans="1:11">
      <c r="A20" s="20"/>
      <c r="B20" s="20"/>
      <c r="C20" s="20" t="s">
        <v>61</v>
      </c>
      <c r="D20" s="21" t="s">
        <v>271</v>
      </c>
      <c r="E20" s="21"/>
      <c r="F20" s="22" t="s">
        <v>118</v>
      </c>
      <c r="G20" s="22" t="s">
        <v>130</v>
      </c>
      <c r="H20" s="22" t="s">
        <v>59</v>
      </c>
      <c r="I20" s="7" t="s">
        <v>130</v>
      </c>
      <c r="J20" s="25" t="s">
        <v>120</v>
      </c>
      <c r="K20" s="25" t="s">
        <v>50</v>
      </c>
    </row>
    <row r="21" ht="15" customHeight="1" spans="1:11">
      <c r="A21" s="20"/>
      <c r="B21" s="20"/>
      <c r="C21" s="20" t="s">
        <v>65</v>
      </c>
      <c r="D21" s="21" t="s">
        <v>287</v>
      </c>
      <c r="E21" s="21"/>
      <c r="F21" s="22" t="s">
        <v>184</v>
      </c>
      <c r="G21" s="22" t="s">
        <v>119</v>
      </c>
      <c r="H21" s="22" t="s">
        <v>185</v>
      </c>
      <c r="I21" s="7" t="s">
        <v>119</v>
      </c>
      <c r="J21" s="25" t="s">
        <v>186</v>
      </c>
      <c r="K21" s="25" t="s">
        <v>50</v>
      </c>
    </row>
    <row r="22" ht="15" customHeight="1" spans="1:11">
      <c r="A22" s="20"/>
      <c r="B22" s="20"/>
      <c r="C22" s="20"/>
      <c r="D22" s="21" t="s">
        <v>274</v>
      </c>
      <c r="E22" s="21"/>
      <c r="F22" s="20" t="s">
        <v>275</v>
      </c>
      <c r="G22" s="20" t="s">
        <v>119</v>
      </c>
      <c r="H22" s="20" t="s">
        <v>20</v>
      </c>
      <c r="I22" s="7" t="s">
        <v>119</v>
      </c>
      <c r="J22" s="25" t="s">
        <v>288</v>
      </c>
      <c r="K22" s="25" t="s">
        <v>50</v>
      </c>
    </row>
    <row r="23" ht="15" customHeight="1" spans="1:11">
      <c r="A23" s="20"/>
      <c r="B23" s="20" t="s">
        <v>71</v>
      </c>
      <c r="C23" s="20" t="s">
        <v>72</v>
      </c>
      <c r="D23" s="21" t="s">
        <v>289</v>
      </c>
      <c r="E23" s="21"/>
      <c r="F23" s="20" t="s">
        <v>118</v>
      </c>
      <c r="G23" s="20" t="s">
        <v>136</v>
      </c>
      <c r="H23" s="20" t="s">
        <v>59</v>
      </c>
      <c r="I23" s="7" t="s">
        <v>136</v>
      </c>
      <c r="J23" s="25" t="s">
        <v>120</v>
      </c>
      <c r="K23" s="25" t="s">
        <v>50</v>
      </c>
    </row>
    <row r="24" ht="15" customHeight="1" spans="1:11">
      <c r="A24" s="20"/>
      <c r="B24" s="20"/>
      <c r="C24" s="20"/>
      <c r="D24" s="21" t="s">
        <v>290</v>
      </c>
      <c r="E24" s="21"/>
      <c r="F24" s="20" t="s">
        <v>275</v>
      </c>
      <c r="G24" s="20" t="s">
        <v>136</v>
      </c>
      <c r="H24" s="20" t="s">
        <v>20</v>
      </c>
      <c r="I24" s="7" t="s">
        <v>136</v>
      </c>
      <c r="J24" s="25" t="s">
        <v>288</v>
      </c>
      <c r="K24" s="25" t="s">
        <v>50</v>
      </c>
    </row>
    <row r="25" ht="15" customHeight="1" spans="1:11">
      <c r="A25" s="20"/>
      <c r="B25" s="20" t="s">
        <v>75</v>
      </c>
      <c r="C25" s="20" t="s">
        <v>76</v>
      </c>
      <c r="D25" s="21" t="s">
        <v>291</v>
      </c>
      <c r="E25" s="21"/>
      <c r="F25" s="20" t="s">
        <v>58</v>
      </c>
      <c r="G25" s="20" t="s">
        <v>130</v>
      </c>
      <c r="H25" s="20" t="s">
        <v>59</v>
      </c>
      <c r="I25" s="7" t="s">
        <v>130</v>
      </c>
      <c r="J25" s="25" t="s">
        <v>120</v>
      </c>
      <c r="K25" s="25" t="s">
        <v>50</v>
      </c>
    </row>
    <row r="26" s="1" customFormat="1" ht="42" customHeight="1" spans="1:11">
      <c r="A26" s="2"/>
      <c r="B26" s="3"/>
      <c r="C26" s="3"/>
      <c r="D26" s="3"/>
      <c r="E26" s="3"/>
      <c r="F26" s="3"/>
      <c r="G26" s="3"/>
      <c r="H26" s="3"/>
      <c r="I26" s="3"/>
      <c r="J26" s="3"/>
      <c r="K26" s="3"/>
    </row>
    <row r="27" s="1" customFormat="1" ht="42" customHeight="1" spans="1:11">
      <c r="A27" s="2"/>
      <c r="B27" s="3"/>
      <c r="C27" s="3"/>
      <c r="D27" s="3"/>
      <c r="E27" s="3"/>
      <c r="F27" s="3"/>
      <c r="G27" s="3"/>
      <c r="H27" s="3"/>
      <c r="I27" s="3"/>
      <c r="J27" s="3"/>
      <c r="K27" s="3"/>
    </row>
    <row r="28" s="1" customFormat="1" ht="42" customHeight="1" spans="1:11">
      <c r="A28" s="2"/>
      <c r="B28" s="3"/>
      <c r="C28" s="3"/>
      <c r="D28" s="3"/>
      <c r="E28" s="3"/>
      <c r="F28" s="3"/>
      <c r="G28" s="3"/>
      <c r="H28" s="3"/>
      <c r="I28" s="3"/>
      <c r="J28" s="3"/>
      <c r="K28" s="3"/>
    </row>
    <row r="29" s="1" customFormat="1" ht="42" customHeight="1" spans="1:11">
      <c r="A29" s="2"/>
      <c r="B29" s="3"/>
      <c r="C29" s="3"/>
      <c r="D29" s="3"/>
      <c r="E29" s="3"/>
      <c r="F29" s="3"/>
      <c r="G29" s="3"/>
      <c r="H29" s="3"/>
      <c r="I29" s="3"/>
      <c r="J29" s="3"/>
      <c r="K29" s="3"/>
    </row>
    <row r="30" s="1" customFormat="1" ht="42" customHeight="1" spans="1:11">
      <c r="A30" s="2"/>
      <c r="B30" s="3"/>
      <c r="C30" s="3"/>
      <c r="D30" s="3"/>
      <c r="E30" s="3"/>
      <c r="F30" s="3"/>
      <c r="G30" s="3"/>
      <c r="H30" s="3"/>
      <c r="I30" s="3"/>
      <c r="J30" s="3"/>
      <c r="K30" s="3"/>
    </row>
    <row r="31" s="1" customFormat="1" ht="42" customHeight="1" spans="1:11">
      <c r="A31" s="2"/>
      <c r="B31" s="3"/>
      <c r="C31" s="3"/>
      <c r="D31" s="3"/>
      <c r="E31" s="3"/>
      <c r="F31" s="3"/>
      <c r="G31" s="3"/>
      <c r="H31" s="3"/>
      <c r="I31" s="3"/>
      <c r="J31" s="3"/>
      <c r="K31" s="3"/>
    </row>
    <row r="32" s="1" customFormat="1" ht="42" customHeight="1" spans="1:11">
      <c r="A32" s="2"/>
      <c r="B32" s="3"/>
      <c r="C32" s="3"/>
      <c r="D32" s="3"/>
      <c r="E32" s="3"/>
      <c r="F32" s="3"/>
      <c r="G32" s="3"/>
      <c r="H32" s="3"/>
      <c r="I32" s="3"/>
      <c r="J32" s="3"/>
      <c r="K32" s="3"/>
    </row>
    <row r="33" s="1" customFormat="1" ht="42" customHeight="1" spans="1:11">
      <c r="A33" s="2"/>
      <c r="B33" s="3"/>
      <c r="C33" s="3"/>
      <c r="D33" s="3"/>
      <c r="E33" s="3"/>
      <c r="F33" s="3"/>
      <c r="G33" s="3"/>
      <c r="H33" s="3"/>
      <c r="I33" s="3"/>
      <c r="J33" s="3"/>
      <c r="K33" s="3"/>
    </row>
  </sheetData>
  <mergeCells count="55">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A17:A25"/>
    <mergeCell ref="B18:B22"/>
    <mergeCell ref="B23:B24"/>
    <mergeCell ref="C6:C7"/>
    <mergeCell ref="C21:C22"/>
    <mergeCell ref="C23:C24"/>
    <mergeCell ref="A4:B10"/>
  </mergeCells>
  <pageMargins left="0.94" right="0.16" top="0.55" bottom="1" header="0.24" footer="0.67"/>
  <pageSetup paperSize="1" scale="65"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22</vt:i4>
      </vt:variant>
    </vt:vector>
  </HeadingPairs>
  <TitlesOfParts>
    <vt:vector size="22" baseType="lpstr">
      <vt:lpstr>2023年度部门整体绩效自评表</vt:lpstr>
      <vt:lpstr>岗位考核津贴</vt:lpstr>
      <vt:lpstr>班主任津贴</vt:lpstr>
      <vt:lpstr>乡村教师补贴</vt:lpstr>
      <vt:lpstr>遗属补助</vt:lpstr>
      <vt:lpstr>退休人员补贴</vt:lpstr>
      <vt:lpstr>顶岗教师顶岗补贴经费</vt:lpstr>
      <vt:lpstr>玉东三中公用经费</vt:lpstr>
      <vt:lpstr>玉东三中乡村教师补助</vt:lpstr>
      <vt:lpstr>聘用人员经费</vt:lpstr>
      <vt:lpstr>学校家庭经济困难学生生活补助(含狮山学校)</vt:lpstr>
      <vt:lpstr>狮山初中公用经费</vt:lpstr>
      <vt:lpstr>狮山小学公用经费</vt:lpstr>
      <vt:lpstr>专项支出玉东三中公用经费</vt:lpstr>
      <vt:lpstr>预留增人增资(非三保）</vt:lpstr>
      <vt:lpstr>预留增人增  资</vt:lpstr>
      <vt:lpstr>预算调剂资金</vt:lpstr>
      <vt:lpstr>营养改善经费</vt:lpstr>
      <vt:lpstr>学校建设</vt:lpstr>
      <vt:lpstr>专项支出-校舍补助资金</vt:lpstr>
      <vt:lpstr>收回2022年专项转移支付资金</vt:lpstr>
      <vt:lpstr>预留增人增 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weng</dc:creator>
  <cp:lastModifiedBy>竹杖芒鞋</cp:lastModifiedBy>
  <dcterms:created xsi:type="dcterms:W3CDTF">2024-09-30T06:25:00Z</dcterms:created>
  <dcterms:modified xsi:type="dcterms:W3CDTF">2024-09-30T07:09:12Z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33516EDE38914DC3802FBCAEE2296615_13</vt:lpwstr>
  </property>
  <property fmtid="{D5CDD505-2E9C-101B-9397-08002B2CF9AE}" pid="3" name="KSOProductBuildVer">
    <vt:lpwstr>2052-12.1.0.18276</vt:lpwstr>
  </property>
</Properties>
</file>