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firstSheet="12" activeTab="15"/>
  </bookViews>
  <sheets>
    <sheet name="教学设备用品采购" sheetId="2" r:id="rId1"/>
    <sheet name="玉东三中党建经费" sheetId="3" r:id="rId2"/>
    <sheet name="岗位考核津贴" sheetId="4" r:id="rId3"/>
    <sheet name="班主任津贴" sheetId="5" r:id="rId4"/>
    <sheet name="寄宿生生活困难补助" sheetId="6" r:id="rId5"/>
    <sheet name="遗属补助" sheetId="7" r:id="rId6"/>
    <sheet name="退休人员补贴" sheetId="8" r:id="rId7"/>
    <sheet name="顶岗教师顶岗补贴经费" sheetId="9" r:id="rId8"/>
    <sheet name="预留增人增资" sheetId="10" r:id="rId9"/>
    <sheet name="教育管理业务工作经费" sheetId="11" r:id="rId10"/>
    <sheet name="玉东三中公用经费" sheetId="12" r:id="rId11"/>
    <sheet name="玉东三中家庭经济困难生生活费补助" sheetId="13" r:id="rId12"/>
    <sheet name="玉东三中乡村教师补助" sheetId="14" r:id="rId13"/>
    <sheet name="玉东三中农村校舍安全保障经费" sheetId="15" r:id="rId14"/>
    <sheet name="乡村教师补贴" sheetId="16" r:id="rId15"/>
    <sheet name="2022年度部门整体绩效自评表" sheetId="18" r:id="rId16"/>
  </sheets>
  <definedNames>
    <definedName name="_xlnm.Print_Area" localSheetId="15">'2022年度部门整体绩效自评表'!$A$1:$K$22</definedName>
  </definedNames>
  <calcPr calcId="144525"/>
</workbook>
</file>

<file path=xl/sharedStrings.xml><?xml version="1.0" encoding="utf-8"?>
<sst xmlns="http://schemas.openxmlformats.org/spreadsheetml/2006/main" count="1733" uniqueCount="270">
  <si>
    <t>2022年度预算项目绩效自评表</t>
  </si>
  <si>
    <t>项目名称</t>
  </si>
  <si>
    <t>教学设备用品采购</t>
  </si>
  <si>
    <t>项目编码</t>
  </si>
  <si>
    <t>450904210000000010319</t>
  </si>
  <si>
    <t>项目实施单位</t>
  </si>
  <si>
    <t>204001-玉林市玉东新区第三初级中学</t>
  </si>
  <si>
    <t>主管部门</t>
  </si>
  <si>
    <t>204-玉林市玉东新区第三初级中学</t>
  </si>
  <si>
    <t>预算执行情况
(万元)</t>
  </si>
  <si>
    <t>资金来源</t>
  </si>
  <si>
    <t>年初预算数</t>
  </si>
  <si>
    <t>年中预算调整数</t>
  </si>
  <si>
    <t>调整后预算数</t>
  </si>
  <si>
    <t>实际支出数</t>
  </si>
  <si>
    <t>预算执行率(%)</t>
  </si>
  <si>
    <t>合计</t>
  </si>
  <si>
    <t>其中：一般公共预算拨款</t>
  </si>
  <si>
    <t>其中: 上级</t>
  </si>
  <si>
    <t xml:space="preserve">      本级</t>
  </si>
  <si>
    <t>政府性基金</t>
  </si>
  <si>
    <t xml:space="preserve"> ——</t>
  </si>
  <si>
    <t>0.0</t>
  </si>
  <si>
    <t>0</t>
  </si>
  <si>
    <t xml:space="preserve">  国有资本经营预算</t>
  </si>
  <si>
    <t xml:space="preserve">      其他资金</t>
  </si>
  <si>
    <t>财政拨款预算调整率（%）</t>
  </si>
  <si>
    <t>调整原因说明</t>
  </si>
  <si>
    <t>采购项目增加</t>
  </si>
  <si>
    <t>项目概况（包括项目立项依据、可行性和必要性、支持范围、实施内容等）</t>
  </si>
  <si>
    <t>为促进教学方便学生学习，提高教学质量，财政下拨专款用于教学设备采购促进学校长远发展。</t>
  </si>
  <si>
    <t>项目起始时间</t>
  </si>
  <si>
    <t>项目终止时间</t>
  </si>
  <si>
    <t>项目实施进度安排</t>
  </si>
  <si>
    <t>根据采购项目及时支出</t>
  </si>
  <si>
    <t>年度绩效目标</t>
  </si>
  <si>
    <t>全面改善学校办学条件，提升办学水平。</t>
  </si>
  <si>
    <t>自评得分（满分100分）</t>
  </si>
  <si>
    <t>预算执行（10分）</t>
  </si>
  <si>
    <t>项目绩效目标衡量指标</t>
  </si>
  <si>
    <t>一级指标</t>
  </si>
  <si>
    <t>二级指标</t>
  </si>
  <si>
    <t>指标内容</t>
  </si>
  <si>
    <t>指标值</t>
  </si>
  <si>
    <t>分值</t>
  </si>
  <si>
    <t>实际完成值</t>
  </si>
  <si>
    <t>指标得分</t>
  </si>
  <si>
    <t>完成情况简要描述</t>
  </si>
  <si>
    <t>偏差原因及改进措施</t>
  </si>
  <si>
    <t>产出指标</t>
  </si>
  <si>
    <t>数量指标</t>
  </si>
  <si>
    <t>学校设备采购</t>
  </si>
  <si>
    <r>
      <rPr>
        <sz val="11"/>
        <rFont val="Arial"/>
        <charset val="134"/>
      </rPr>
      <t>≥</t>
    </r>
    <r>
      <rPr>
        <sz val="11"/>
        <rFont val="宋体"/>
        <charset val="134"/>
      </rPr>
      <t>85%</t>
    </r>
  </si>
  <si>
    <t>20</t>
  </si>
  <si>
    <t>达成预期指标</t>
  </si>
  <si>
    <t>完成100%</t>
  </si>
  <si>
    <t/>
  </si>
  <si>
    <t>质量指标</t>
  </si>
  <si>
    <t>经费使用合规性</t>
  </si>
  <si>
    <t>=100%</t>
  </si>
  <si>
    <t>时效指标</t>
  </si>
  <si>
    <t>项目及时完成率</t>
  </si>
  <si>
    <t>≥85%</t>
  </si>
  <si>
    <t>成本指标</t>
  </si>
  <si>
    <t>预算超支率</t>
  </si>
  <si>
    <r>
      <rPr>
        <sz val="11"/>
        <rFont val="SimSun"/>
        <charset val="134"/>
      </rPr>
      <t>≦</t>
    </r>
    <r>
      <rPr>
        <sz val="11"/>
        <rFont val="宋体"/>
        <charset val="134"/>
      </rPr>
      <t>0%</t>
    </r>
  </si>
  <si>
    <t>10</t>
  </si>
  <si>
    <t>本年未超支</t>
  </si>
  <si>
    <t>效益指标</t>
  </si>
  <si>
    <t>社会效益指标</t>
  </si>
  <si>
    <t>改善本校教学条件</t>
  </si>
  <si>
    <t>改善本校教学条件，优化办学环境</t>
  </si>
  <si>
    <t>30</t>
  </si>
  <si>
    <t>满意度指标</t>
  </si>
  <si>
    <t>服务对象满意度</t>
  </si>
  <si>
    <t>师生满意度</t>
  </si>
  <si>
    <t>玉东三中党建经费</t>
  </si>
  <si>
    <t>450904210320400004112</t>
  </si>
  <si>
    <t>为了进一步加强本校理论武装工作，探索有效方式方法，用党的理论创新成果武装干部群众头脑，指导我校跨越发展新实践。巩固全党全国人民团结奋斗的共同思想基础，认真落实理论学习、理论宣传、理论研究、理论引导四项工作，创新理论工作思路，推动基层理论宣讲、繁荣发展哲学社会科学等方面进行了有益探索，取得新的成果。</t>
  </si>
  <si>
    <t>2022年实施</t>
  </si>
  <si>
    <t>贯彻落实上级部门的部署要求，助力基层党建工作，推进党建工作科学化、规范化、规范化、制度化，激励各党组织、广大党员发挥模范作用。</t>
  </si>
  <si>
    <t>每月举办一次党员培训以及党员活动日</t>
  </si>
  <si>
    <t>＝1次</t>
  </si>
  <si>
    <t>1</t>
  </si>
  <si>
    <t>每月最少举行一次党员培训</t>
  </si>
  <si>
    <t>入党资格审查准确率</t>
  </si>
  <si>
    <r>
      <rPr>
        <sz val="11"/>
        <rFont val="Arial"/>
        <charset val="134"/>
      </rPr>
      <t>≥</t>
    </r>
    <r>
      <rPr>
        <sz val="11"/>
        <rFont val="宋体"/>
        <charset val="134"/>
      </rPr>
      <t>90%</t>
    </r>
  </si>
  <si>
    <t>本年党员增加4人，4人均符合入党要求标准</t>
  </si>
  <si>
    <t>≥80%</t>
  </si>
  <si>
    <t>完成率为90%</t>
  </si>
  <si>
    <r>
      <rPr>
        <sz val="11"/>
        <rFont val="SimSun"/>
        <charset val="134"/>
      </rPr>
      <t>≦</t>
    </r>
    <r>
      <rPr>
        <sz val="11"/>
        <rFont val="Arial"/>
        <charset val="134"/>
      </rPr>
      <t>0%</t>
    </r>
  </si>
  <si>
    <t>提升党员党性和服务意识</t>
  </si>
  <si>
    <t>党员党性和服务意识均有提高</t>
  </si>
  <si>
    <t>党组织以及党员满意度</t>
  </si>
  <si>
    <r>
      <rPr>
        <sz val="11"/>
        <rFont val="Arial"/>
        <charset val="134"/>
      </rPr>
      <t>≥</t>
    </r>
    <r>
      <rPr>
        <sz val="11"/>
        <rFont val="宋体"/>
        <charset val="134"/>
      </rPr>
      <t>95%</t>
    </r>
  </si>
  <si>
    <t>党员满意度100%</t>
  </si>
  <si>
    <t>岗位考核津贴</t>
  </si>
  <si>
    <t>450904210320400004328</t>
  </si>
  <si>
    <t>为督促在岗教师提高工作积极性，设置相关考核机制。提高教学质量，促进学校长远发展。138人教师2022年10月岗位工资+薪级共557348元。</t>
  </si>
  <si>
    <t>2022</t>
  </si>
  <si>
    <t>本年度完成90%。</t>
  </si>
  <si>
    <t>提高教学质量，促进学校长远发展</t>
  </si>
  <si>
    <t>岗位津贴补贴人员</t>
  </si>
  <si>
    <t>138人</t>
  </si>
  <si>
    <t>发放及时率</t>
  </si>
  <si>
    <t>预算执行率</t>
  </si>
  <si>
    <t>≥90%</t>
  </si>
  <si>
    <t>年中有人员转出</t>
  </si>
  <si>
    <t>改善教师生活水平</t>
  </si>
  <si>
    <t>教师满意度</t>
  </si>
  <si>
    <t>班主任津贴</t>
  </si>
  <si>
    <t>450904210320400004341</t>
  </si>
  <si>
    <t xml:space="preserve">为了切实做好班级管理工作，进一步改善班主任的待遇，促进班主任工作的积极性，对班主任工作付出的辛勤劳动给予奖励，根据上级文件精神，结合学校的教育教学实际，按年度发放班主任津贴。2022年我校有40个班级，符合领取班主任津贴人数为40人，津贴发放标准为300元/月.人。
</t>
  </si>
  <si>
    <t>2022年完成100%</t>
  </si>
  <si>
    <t>及时发放班主任津贴，保障班主任待遇，提高各位班主任的班级管理积极性。</t>
  </si>
  <si>
    <t>班主任数量</t>
  </si>
  <si>
    <t>＝40人</t>
  </si>
  <si>
    <t>40</t>
  </si>
  <si>
    <t>本项目完成100%</t>
  </si>
  <si>
    <t>提高班主任生活水平</t>
  </si>
  <si>
    <t>班主任满意度</t>
  </si>
  <si>
    <t>寄宿生生活困难补助</t>
  </si>
  <si>
    <t>450904210320400004356</t>
  </si>
  <si>
    <t>人数增加</t>
  </si>
  <si>
    <t xml:space="preserve">我校为义务教育学校，截至2022年12月31日拥有在校生2323人，2022年享受寄宿生生活困难补助学生为1422人，积极落实上级部门相关政策，推进义务教育均衡发展，确保义务教育阶段学生不因贫困而辍学。
</t>
  </si>
  <si>
    <t>按学期发放</t>
  </si>
  <si>
    <t>及时发放寄宿生生活困难补助</t>
  </si>
  <si>
    <t>获得寄宿生生活困难补助学生人数</t>
  </si>
  <si>
    <t>＝1422人</t>
  </si>
  <si>
    <t>完成此绩效目标</t>
  </si>
  <si>
    <r>
      <rPr>
        <sz val="11"/>
        <rFont val="Arial"/>
        <charset val="134"/>
      </rPr>
      <t>≥</t>
    </r>
    <r>
      <rPr>
        <sz val="11"/>
        <rFont val="宋体"/>
        <charset val="134"/>
      </rPr>
      <t>86%</t>
    </r>
  </si>
  <si>
    <t>保障学生受教育权利，减少辍学率</t>
  </si>
  <si>
    <t>受助学生满意度</t>
  </si>
  <si>
    <t>遗属补助</t>
  </si>
  <si>
    <t>450904210320400004359</t>
  </si>
  <si>
    <t>为保障我校在职教师、退休教师待遇，为抚恤对象提供经济保障。3人380*12*3=13680元，2人1140*12*2=27360元，合计41040元。</t>
  </si>
  <si>
    <t>2022年按时发放遗属补贴，保障我校抚恤对象生活质量。</t>
  </si>
  <si>
    <t>遗属补助人数</t>
  </si>
  <si>
    <t>＝5人</t>
  </si>
  <si>
    <t>5</t>
  </si>
  <si>
    <t>本项支出用于我校遗属慰问，共有遗属5人</t>
  </si>
  <si>
    <t>＝100%</t>
  </si>
  <si>
    <t>100</t>
  </si>
  <si>
    <t>本年遗属补助发放100%</t>
  </si>
  <si>
    <t>遗属补助已于2022年12月31前完成</t>
  </si>
  <si>
    <t>本年遗属补助金额为41040元</t>
  </si>
  <si>
    <t>保障教师遗属生活水平</t>
  </si>
  <si>
    <t>本项补助一定程度提高了慰问对象的生活质量</t>
  </si>
  <si>
    <t>受助对象满意度</t>
  </si>
  <si>
    <t>满意程度100%</t>
  </si>
  <si>
    <t>退休人员补贴</t>
  </si>
  <si>
    <t>450904210320400004367</t>
  </si>
  <si>
    <t>年初预算统计口径存在偏差</t>
  </si>
  <si>
    <t xml:space="preserve">保障本单位退休人员生活待遇，对本单位退休人员按月序时发放退休人员生活补助以及物业补贴、本年退休人员5%独生子女10%岗位提高津贴以及节假日慰问退休教师费用等。截至2022年12月31日，我校退休教师人数为9人。
</t>
  </si>
  <si>
    <t>2022年完成100%。</t>
  </si>
  <si>
    <t>及时发放退休人员补贴，保障本单位退休人员退休后待遇</t>
  </si>
  <si>
    <t>退休人员人数</t>
  </si>
  <si>
    <t>＝9人</t>
  </si>
  <si>
    <t>9</t>
  </si>
  <si>
    <t>本项支出完成100%</t>
  </si>
  <si>
    <r>
      <rPr>
        <sz val="11"/>
        <rFont val="宋体"/>
        <charset val="134"/>
      </rPr>
      <t>本项支出完成1</t>
    </r>
    <r>
      <rPr>
        <sz val="11"/>
        <rFont val="宋体"/>
        <charset val="134"/>
      </rPr>
      <t>00</t>
    </r>
    <r>
      <rPr>
        <sz val="11"/>
        <rFont val="宋体"/>
        <charset val="134"/>
      </rPr>
      <t>%</t>
    </r>
  </si>
  <si>
    <t>保障退休人员退休生活水平</t>
  </si>
  <si>
    <t>退休人员满意度</t>
  </si>
  <si>
    <t>顶岗教师顶岗补贴经费</t>
  </si>
  <si>
    <t>450904210320400004485</t>
  </si>
  <si>
    <t>2022年秋季期顶岗教师人数增加</t>
  </si>
  <si>
    <t xml:space="preserve">我校为义务教育学校，为缓解本校在职教师较少所带来的教学压力，更好的保障教学质量，我校申请招聘顶岗教师22人。截至2022年12月31日我校拥有顶岗教师22人，按在岗时间，顶岗教师补贴发放标准1000元/月.人。积极落实上级部门相关政策，保障顶岗教师应有得薪资待遇。
</t>
  </si>
  <si>
    <t>2022年完成90%。</t>
  </si>
  <si>
    <t>按时发放顶岗教师津贴，保障顶岗教师生活质量</t>
  </si>
  <si>
    <t>顶岗老师数量</t>
  </si>
  <si>
    <t>22人</t>
  </si>
  <si>
    <r>
      <rPr>
        <sz val="11"/>
        <rFont val="Arial"/>
        <charset val="134"/>
      </rPr>
      <t>≥</t>
    </r>
    <r>
      <rPr>
        <sz val="11"/>
        <rFont val="宋体"/>
        <charset val="134"/>
      </rPr>
      <t>91%</t>
    </r>
  </si>
  <si>
    <t>保障顶岗老师生活水平</t>
  </si>
  <si>
    <r>
      <rPr>
        <sz val="11"/>
        <rFont val="Arial"/>
        <charset val="134"/>
      </rPr>
      <t>≥</t>
    </r>
    <r>
      <rPr>
        <sz val="11"/>
        <rFont val="宋体"/>
        <charset val="134"/>
      </rPr>
      <t>93%</t>
    </r>
  </si>
  <si>
    <t>顶岗老师满意度</t>
  </si>
  <si>
    <t>预留增人增资</t>
  </si>
  <si>
    <t>450904210320400004528</t>
  </si>
  <si>
    <t>年中新增项目</t>
  </si>
  <si>
    <t>完善我校后勤管理机制，保障学生日常生活安全健康以及校园环境绿化美化，新增卫生保健员以及保洁人员，设立预留增人增资经费项目，主要为我单位聘用人员工资及福利支出。</t>
  </si>
  <si>
    <t>2022年发放到位</t>
  </si>
  <si>
    <t>2022年按时发放聘用人员工资，保障聘用人员薪资待遇</t>
  </si>
  <si>
    <t>工资福利发放人数</t>
  </si>
  <si>
    <t>5人</t>
  </si>
  <si>
    <t>经费支出合规性</t>
  </si>
  <si>
    <t>100%</t>
  </si>
  <si>
    <t>预算执行标准</t>
  </si>
  <si>
    <t>保障聘用人员生活标准</t>
  </si>
  <si>
    <t>满意度</t>
  </si>
  <si>
    <t>教育管理业务工作经费</t>
  </si>
  <si>
    <t>450904220320400004555</t>
  </si>
  <si>
    <t>本校为义务教育学校初中学段，该项目为我校经常性业务类项目，主要用于每年开展中考工作相关开支。</t>
  </si>
  <si>
    <t>本年度完成</t>
  </si>
  <si>
    <t>保障2022年中考的顺利开展</t>
  </si>
  <si>
    <t>每年一次中考工作</t>
  </si>
  <si>
    <t>项目完成及时率</t>
  </si>
  <si>
    <t>提升教学质量，保证学生良好学习环境</t>
  </si>
  <si>
    <r>
      <rPr>
        <sz val="11"/>
        <rFont val="Arial"/>
        <charset val="134"/>
      </rPr>
      <t>≥</t>
    </r>
    <r>
      <rPr>
        <sz val="11"/>
        <rFont val="宋体"/>
        <charset val="134"/>
      </rPr>
      <t>96%</t>
    </r>
  </si>
  <si>
    <t>学生家长满意度</t>
  </si>
  <si>
    <t>玉东三中公用经费</t>
  </si>
  <si>
    <t>450904220420400004593</t>
  </si>
  <si>
    <t>生均公用经费补助用于维持学校日常运转支出，主要包括:教学业务费、实验费、教师培训费、文体活动费、水电费、取暖费、办公费、邮电费、劳务费、交通差旅费、仪器设备及图书资料购置费、校舍及仪器设备的日常维修维护等。生均公用经费不得用于教职工人员经费、基本建设、偿还债务等支出。</t>
  </si>
  <si>
    <t>本年完成支付100%</t>
  </si>
  <si>
    <t>根据公用经费制度规范使用经费，保障2022年学校教育教学工作的正常运转，不断提高教学质量，促进义务教育的发展。</t>
  </si>
  <si>
    <t>学生人数</t>
  </si>
  <si>
    <t>2323</t>
  </si>
  <si>
    <t>≥96%</t>
  </si>
  <si>
    <t>保障学校的正常运转</t>
  </si>
  <si>
    <t>≥92%</t>
  </si>
  <si>
    <t>玉东三中家庭经济困难生生活费补助</t>
  </si>
  <si>
    <t>450904220420400004594</t>
  </si>
  <si>
    <t xml:space="preserve">家庭经济困难生生活费补助我校为义务教育学校，截至2022年12月31日拥有在校生2323人，2022年享受寄宿生生活困难补助学生为932人，积极落实上级部门相关政策，推进义务教育均衡发展，确保义务教育阶段学生不因贫困而辍学。
</t>
  </si>
  <si>
    <t>本年度完成100%</t>
  </si>
  <si>
    <t>积极落实上级部门相关政策，推进义务教育均衡发展，确保义务教育阶段学生入学率。</t>
  </si>
  <si>
    <t>学生困难补助受益对象</t>
  </si>
  <si>
    <t>＝932人</t>
  </si>
  <si>
    <t>932</t>
  </si>
  <si>
    <t>=95%</t>
  </si>
  <si>
    <t>保障学生学习生活</t>
  </si>
  <si>
    <t>全体师生满意度</t>
  </si>
  <si>
    <t>玉东三中乡村教师补助</t>
  </si>
  <si>
    <t>450904220420400004595</t>
  </si>
  <si>
    <t xml:space="preserve">   </t>
  </si>
  <si>
    <t>根据《关于印发玉林市玉东新区2022年乡村义务教育学校教师生活补助实施方案的通知（玉东教文体旅发[2022]17号文》，为切实稳定农村学校教师队伍，鼓励和吸引优秀教
师到农村学校长期从教、终身从教，促进农村学校教师队伍整体素质提升和义务教育均衡发展。发放标准为200元/月.人。</t>
  </si>
  <si>
    <t>本年度完成率为90%</t>
  </si>
  <si>
    <t>根据实际在岗情况发放乡村教师补贴，保障乡村教师薪酬待遇。</t>
  </si>
  <si>
    <t>玉东三中乡村教师补助人数</t>
  </si>
  <si>
    <t>资金发放及时率</t>
  </si>
  <si>
    <t>保障玉东三中乡村教师薪资待遇</t>
  </si>
  <si>
    <t>玉东三中农村校舍安全保障经费</t>
  </si>
  <si>
    <t>450904220420400004596</t>
  </si>
  <si>
    <t>农村校舍安全保障工程是农村中小学校舍安全工程。实施农村校舍安全保障工程项目，全面改善我校校舍安全状况。</t>
  </si>
  <si>
    <t>改善校园环境</t>
  </si>
  <si>
    <t>玉东三中农村校舍安全保障项目</t>
  </si>
  <si>
    <t>1个</t>
  </si>
  <si>
    <t>项目完成及时性</t>
  </si>
  <si>
    <t>保障学校日常工作正常进行</t>
  </si>
  <si>
    <t>≥95%</t>
  </si>
  <si>
    <r>
      <rPr>
        <b/>
        <sz val="18"/>
        <color rgb="FF000000"/>
        <rFont val="宋体"/>
        <charset val="134"/>
      </rPr>
      <t>2022年度预算项目绩效自评表</t>
    </r>
  </si>
  <si>
    <t>乡村教师补贴</t>
  </si>
  <si>
    <t>450904210320400004345</t>
  </si>
  <si>
    <t>符合领取乡村教师补贴条件的教师人数</t>
  </si>
  <si>
    <t>＝133人</t>
  </si>
  <si>
    <t>按预期完成</t>
  </si>
  <si>
    <t>2022年度部门整体绩效自评表</t>
  </si>
  <si>
    <t>部门名称</t>
  </si>
  <si>
    <t>玉林市玉东新区第三初级中学</t>
  </si>
  <si>
    <t>部门编码</t>
  </si>
  <si>
    <t>204</t>
  </si>
  <si>
    <t>部门预算安排资金
（万元）</t>
  </si>
  <si>
    <t xml:space="preserve">   其中：一般公共预算拨款</t>
  </si>
  <si>
    <t xml:space="preserve">          政府性基金</t>
  </si>
  <si>
    <t xml:space="preserve">          国有资本经营预算</t>
  </si>
  <si>
    <t xml:space="preserve">          其他资金</t>
  </si>
  <si>
    <t>部门职能概述（逐条填写，每条控制在150字以内。）</t>
  </si>
  <si>
    <t>实施初中义务教育，招生工作及教育教学工作</t>
  </si>
  <si>
    <t>促进基础教育的发展，确保教育教学工作的顺利完成</t>
  </si>
  <si>
    <t>优化对学生的教育管理和服务</t>
  </si>
  <si>
    <t>部门整体支出年度绩效目标（逐条填写，和部门职能对应）</t>
  </si>
  <si>
    <t>实施初中教育，促进基础教育的发展</t>
  </si>
  <si>
    <t>部门整体支出年度绩效目标衡量指标</t>
  </si>
  <si>
    <t>本年学生数量</t>
  </si>
  <si>
    <t>学校教育教学管理工作合格标准</t>
  </si>
  <si>
    <r>
      <rPr>
        <sz val="11"/>
        <color rgb="FF000000"/>
        <rFont val="Arial"/>
        <charset val="134"/>
      </rPr>
      <t>≥</t>
    </r>
    <r>
      <rPr>
        <sz val="11"/>
        <color rgb="FF000000"/>
        <rFont val="宋体"/>
        <charset val="134"/>
      </rPr>
      <t>90%</t>
    </r>
  </si>
  <si>
    <t>完成时间</t>
  </si>
  <si>
    <t>2022年</t>
  </si>
  <si>
    <t>学校公用经费标准</t>
  </si>
  <si>
    <t>＝1050人/元/年</t>
  </si>
  <si>
    <t>1050</t>
  </si>
  <si>
    <t>改善教学条件，促进教育教学工作发展</t>
  </si>
  <si>
    <t>%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</si>
</sst>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9">
    <font>
      <sz val="11"/>
      <color theme="1"/>
      <name val="宋体"/>
      <charset val="134"/>
      <scheme val="minor"/>
    </font>
    <font>
      <sz val="11"/>
      <color indexed="8"/>
      <name val="等线"/>
      <charset val="134"/>
    </font>
    <font>
      <sz val="18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仿宋_GB2312"/>
      <charset val="134"/>
    </font>
    <font>
      <sz val="11"/>
      <name val="宋体"/>
      <charset val="134"/>
    </font>
    <font>
      <sz val="11"/>
      <color rgb="FF000000"/>
      <name val="Arial"/>
      <charset val="134"/>
    </font>
    <font>
      <sz val="10"/>
      <name val="Arial"/>
      <charset val="134"/>
    </font>
    <font>
      <b/>
      <sz val="18"/>
      <color rgb="FF000000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name val="仿宋_GB2312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b/>
      <sz val="18"/>
      <color indexed="8"/>
      <name val="宋体"/>
      <charset val="134"/>
    </font>
    <font>
      <sz val="11"/>
      <name val="Arial"/>
      <charset val="134"/>
    </font>
    <font>
      <sz val="11"/>
      <color indexed="8"/>
      <name val="Calibri"/>
      <charset val="134"/>
    </font>
    <font>
      <sz val="1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7" applyNumberFormat="0" applyAlignment="0" applyProtection="0">
      <alignment vertical="center"/>
    </xf>
    <xf numFmtId="0" fontId="29" fillId="4" borderId="18" applyNumberFormat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5" borderId="19" applyNumberFormat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9" fontId="3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0" fontId="3" fillId="0" borderId="3" xfId="0" applyNumberFormat="1" applyFont="1" applyFill="1" applyBorder="1" applyAlignment="1">
      <alignment horizontal="center" vertical="center" wrapText="1"/>
    </xf>
    <xf numFmtId="10" fontId="3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9" fontId="3" fillId="0" borderId="0" xfId="0" applyNumberFormat="1" applyFont="1" applyFill="1" applyBorder="1" applyAlignment="1" applyProtection="1">
      <alignment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left" wrapText="1"/>
    </xf>
    <xf numFmtId="0" fontId="8" fillId="0" borderId="0" xfId="0" applyFont="1" applyFill="1" applyBorder="1" applyAlignment="1"/>
    <xf numFmtId="0" fontId="8" fillId="0" borderId="0" xfId="0" applyFont="1" applyFill="1" applyAlignment="1">
      <alignment wrapText="1"/>
    </xf>
    <xf numFmtId="0" fontId="8" fillId="0" borderId="0" xfId="0" applyNumberFormat="1" applyFont="1" applyFill="1" applyBorder="1" applyAlignment="1" applyProtection="1"/>
    <xf numFmtId="0" fontId="9" fillId="0" borderId="3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right" vertical="center"/>
    </xf>
    <xf numFmtId="0" fontId="6" fillId="0" borderId="3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vertical="center"/>
    </xf>
    <xf numFmtId="0" fontId="11" fillId="0" borderId="3" xfId="0" applyFont="1" applyFill="1" applyBorder="1" applyAlignment="1">
      <alignment horizontal="center" vertical="center" wrapText="1"/>
    </xf>
    <xf numFmtId="1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left" vertical="center" wrapText="1"/>
    </xf>
    <xf numFmtId="14" fontId="6" fillId="0" borderId="3" xfId="0" applyNumberFormat="1" applyFont="1" applyFill="1" applyBorder="1" applyAlignment="1" applyProtection="1">
      <alignment horizontal="center" vertical="center"/>
    </xf>
    <xf numFmtId="14" fontId="6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/>
    </xf>
    <xf numFmtId="0" fontId="12" fillId="0" borderId="3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 wrapText="1"/>
    </xf>
    <xf numFmtId="177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9" fontId="6" fillId="0" borderId="3" xfId="0" applyNumberFormat="1" applyFont="1" applyFill="1" applyBorder="1" applyAlignment="1">
      <alignment horizontal="center"/>
    </xf>
    <xf numFmtId="10" fontId="6" fillId="0" borderId="3" xfId="0" applyNumberFormat="1" applyFont="1" applyFill="1" applyBorder="1" applyAlignment="1">
      <alignment horizontal="center"/>
    </xf>
    <xf numFmtId="9" fontId="6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wrapText="1"/>
    </xf>
    <xf numFmtId="0" fontId="13" fillId="0" borderId="0" xfId="0" applyFont="1" applyFill="1" applyBorder="1" applyAlignment="1" applyProtection="1"/>
    <xf numFmtId="0" fontId="14" fillId="0" borderId="0" xfId="0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/>
    <xf numFmtId="0" fontId="8" fillId="0" borderId="0" xfId="0" applyFont="1" applyFill="1" applyAlignment="1"/>
    <xf numFmtId="0" fontId="16" fillId="0" borderId="1" xfId="0" applyFont="1" applyFill="1" applyBorder="1" applyAlignment="1" applyProtection="1">
      <alignment horizontal="center" vertical="center" wrapText="1"/>
    </xf>
    <xf numFmtId="0" fontId="16" fillId="0" borderId="2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right" vertical="center"/>
    </xf>
    <xf numFmtId="0" fontId="10" fillId="0" borderId="4" xfId="0" applyFont="1" applyFill="1" applyBorder="1" applyAlignment="1" applyProtection="1">
      <alignment horizontal="right" vertical="center"/>
    </xf>
    <xf numFmtId="0" fontId="6" fillId="0" borderId="5" xfId="0" applyFont="1" applyFill="1" applyBorder="1" applyAlignment="1" applyProtection="1">
      <alignment horizontal="left" vertical="center"/>
    </xf>
    <xf numFmtId="0" fontId="6" fillId="0" borderId="7" xfId="0" applyFont="1" applyFill="1" applyBorder="1" applyAlignment="1" applyProtection="1">
      <alignment horizontal="left" vertical="center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10" fontId="6" fillId="0" borderId="1" xfId="0" applyNumberFormat="1" applyFont="1" applyFill="1" applyBorder="1" applyAlignment="1" applyProtection="1">
      <alignment horizontal="center" vertical="center"/>
    </xf>
    <xf numFmtId="10" fontId="6" fillId="0" borderId="4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2" xfId="0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14" fontId="6" fillId="0" borderId="1" xfId="0" applyNumberFormat="1" applyFont="1" applyFill="1" applyBorder="1" applyAlignment="1" applyProtection="1">
      <alignment horizontal="center" vertical="center"/>
    </xf>
    <xf numFmtId="14" fontId="6" fillId="0" borderId="2" xfId="0" applyNumberFormat="1" applyFont="1" applyFill="1" applyBorder="1" applyAlignment="1" applyProtection="1">
      <alignment horizontal="center" vertical="center"/>
    </xf>
    <xf numFmtId="14" fontId="6" fillId="0" borderId="4" xfId="0" applyNumberFormat="1" applyFont="1" applyFill="1" applyBorder="1" applyAlignment="1" applyProtection="1">
      <alignment horizontal="center" vertical="center"/>
    </xf>
    <xf numFmtId="14" fontId="6" fillId="0" borderId="1" xfId="0" applyNumberFormat="1" applyFont="1" applyFill="1" applyBorder="1" applyAlignment="1" applyProtection="1">
      <alignment horizontal="center" vertical="center" wrapText="1"/>
    </xf>
    <xf numFmtId="14" fontId="6" fillId="0" borderId="2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12" fillId="0" borderId="4" xfId="0" applyFont="1" applyFill="1" applyBorder="1" applyAlignment="1" applyProtection="1">
      <alignment horizontal="center" vertical="center"/>
    </xf>
    <xf numFmtId="177" fontId="6" fillId="0" borderId="1" xfId="0" applyNumberFormat="1" applyFont="1" applyFill="1" applyBorder="1" applyAlignment="1" applyProtection="1">
      <alignment horizontal="center" vertical="center" wrapText="1"/>
    </xf>
    <xf numFmtId="177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left" vertical="center"/>
    </xf>
    <xf numFmtId="0" fontId="6" fillId="0" borderId="4" xfId="0" applyFont="1" applyFill="1" applyBorder="1" applyAlignment="1" applyProtection="1">
      <alignment horizontal="left" vertical="center" wrapText="1"/>
    </xf>
    <xf numFmtId="14" fontId="6" fillId="0" borderId="4" xfId="0" applyNumberFormat="1" applyFont="1" applyFill="1" applyBorder="1" applyAlignment="1" applyProtection="1">
      <alignment horizontal="center" vertical="center" wrapText="1"/>
    </xf>
    <xf numFmtId="177" fontId="6" fillId="0" borderId="4" xfId="0" applyNumberFormat="1" applyFont="1" applyFill="1" applyBorder="1" applyAlignment="1" applyProtection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/>
    </xf>
    <xf numFmtId="9" fontId="6" fillId="0" borderId="1" xfId="0" applyNumberFormat="1" applyFont="1" applyFill="1" applyBorder="1" applyAlignment="1" applyProtection="1">
      <alignment horizontal="center" vertical="center"/>
    </xf>
    <xf numFmtId="9" fontId="6" fillId="0" borderId="4" xfId="0" applyNumberFormat="1" applyFont="1" applyFill="1" applyBorder="1" applyAlignment="1" applyProtection="1">
      <alignment horizontal="center" vertical="center"/>
    </xf>
    <xf numFmtId="9" fontId="19" fillId="0" borderId="3" xfId="0" applyNumberFormat="1" applyFont="1" applyFill="1" applyBorder="1" applyAlignment="1">
      <alignment horizontal="center"/>
    </xf>
    <xf numFmtId="0" fontId="6" fillId="0" borderId="3" xfId="0" applyNumberFormat="1" applyFont="1" applyFill="1" applyBorder="1" applyAlignment="1" applyProtection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1"/>
  <sheetViews>
    <sheetView zoomScale="85" zoomScaleNormal="85" workbookViewId="0">
      <selection activeCell="D20" sqref="D20:E20"/>
    </sheetView>
  </sheetViews>
  <sheetFormatPr defaultColWidth="8.375" defaultRowHeight="30" customHeight="1"/>
  <cols>
    <col min="1" max="1" width="6" style="37" customWidth="1"/>
    <col min="2" max="2" width="13.125" style="38" customWidth="1"/>
    <col min="3" max="3" width="21.5" style="38" customWidth="1"/>
    <col min="4" max="4" width="12.25" style="38" customWidth="1"/>
    <col min="5" max="5" width="14.125" style="38" customWidth="1"/>
    <col min="6" max="7" width="15.875" style="38" customWidth="1"/>
    <col min="8" max="9" width="13.875" style="38" customWidth="1"/>
    <col min="10" max="10" width="13.625" style="38" customWidth="1"/>
    <col min="11" max="11" width="17.25" style="38" customWidth="1"/>
    <col min="12" max="16384" width="8.375" style="67"/>
  </cols>
  <sheetData>
    <row r="1" customHeight="1" spans="1:24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113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</row>
    <row r="2" customHeight="1" spans="1:24">
      <c r="A2" s="70" t="s">
        <v>1</v>
      </c>
      <c r="B2" s="71"/>
      <c r="C2" s="72" t="s">
        <v>2</v>
      </c>
      <c r="D2" s="73"/>
      <c r="E2" s="74"/>
      <c r="F2" s="40" t="s">
        <v>3</v>
      </c>
      <c r="G2" s="70" t="s">
        <v>4</v>
      </c>
      <c r="H2" s="75"/>
      <c r="I2" s="75"/>
      <c r="J2" s="75"/>
      <c r="K2" s="71"/>
      <c r="L2" s="115"/>
      <c r="M2" s="115"/>
      <c r="N2" s="115"/>
      <c r="O2" s="115"/>
      <c r="P2" s="115"/>
      <c r="Q2" s="115"/>
      <c r="R2" s="115"/>
      <c r="S2" s="115"/>
      <c r="T2" s="114"/>
      <c r="U2" s="114"/>
      <c r="V2" s="114"/>
      <c r="W2" s="114"/>
      <c r="X2" s="114"/>
    </row>
    <row r="3" customHeight="1" spans="1:24">
      <c r="A3" s="70" t="s">
        <v>5</v>
      </c>
      <c r="B3" s="71"/>
      <c r="C3" s="70" t="s">
        <v>6</v>
      </c>
      <c r="D3" s="75"/>
      <c r="E3" s="71"/>
      <c r="F3" s="40" t="s">
        <v>7</v>
      </c>
      <c r="G3" s="70" t="s">
        <v>8</v>
      </c>
      <c r="H3" s="75"/>
      <c r="I3" s="75"/>
      <c r="J3" s="75"/>
      <c r="K3" s="71"/>
      <c r="L3" s="115"/>
      <c r="M3" s="115"/>
      <c r="N3" s="115"/>
      <c r="O3" s="115"/>
      <c r="P3" s="115"/>
      <c r="Q3" s="115"/>
      <c r="R3" s="115"/>
      <c r="S3" s="115"/>
      <c r="T3" s="114"/>
      <c r="U3" s="114"/>
      <c r="V3" s="114"/>
      <c r="W3" s="114"/>
      <c r="X3" s="114"/>
    </row>
    <row r="4" customHeight="1" spans="1:24">
      <c r="A4" s="76" t="s">
        <v>9</v>
      </c>
      <c r="B4" s="77"/>
      <c r="C4" s="78" t="s">
        <v>10</v>
      </c>
      <c r="D4" s="79"/>
      <c r="E4" s="78" t="s">
        <v>11</v>
      </c>
      <c r="F4" s="79"/>
      <c r="G4" s="21" t="s">
        <v>12</v>
      </c>
      <c r="H4" s="21" t="s">
        <v>13</v>
      </c>
      <c r="I4" s="21" t="s">
        <v>14</v>
      </c>
      <c r="J4" s="78" t="s">
        <v>15</v>
      </c>
      <c r="K4" s="79"/>
      <c r="L4" s="115"/>
      <c r="M4" s="115"/>
      <c r="N4" s="115"/>
      <c r="O4" s="115"/>
      <c r="P4" s="115"/>
      <c r="Q4" s="115"/>
      <c r="R4" s="115"/>
      <c r="S4" s="115"/>
      <c r="T4" s="114"/>
      <c r="U4" s="114"/>
      <c r="V4" s="114"/>
      <c r="W4" s="114"/>
      <c r="X4" s="114"/>
    </row>
    <row r="5" customHeight="1" spans="1:11">
      <c r="A5" s="80"/>
      <c r="B5" s="81"/>
      <c r="C5" s="82" t="s">
        <v>16</v>
      </c>
      <c r="D5" s="83"/>
      <c r="E5" s="70">
        <v>0</v>
      </c>
      <c r="F5" s="71"/>
      <c r="G5" s="40">
        <f t="shared" ref="G5:I5" si="0">G6+G7+G8+G9+G10</f>
        <v>30.49</v>
      </c>
      <c r="H5" s="42">
        <f t="shared" si="0"/>
        <v>30.49</v>
      </c>
      <c r="I5" s="42">
        <f t="shared" si="0"/>
        <v>4.9</v>
      </c>
      <c r="J5" s="90">
        <f>I5/H5</f>
        <v>0.160708428993113</v>
      </c>
      <c r="K5" s="91"/>
    </row>
    <row r="6" customHeight="1" spans="1:11">
      <c r="A6" s="80"/>
      <c r="B6" s="81"/>
      <c r="C6" s="84" t="s">
        <v>17</v>
      </c>
      <c r="D6" s="45" t="s">
        <v>18</v>
      </c>
      <c r="E6" s="70">
        <v>0</v>
      </c>
      <c r="F6" s="71"/>
      <c r="G6" s="40">
        <v>0</v>
      </c>
      <c r="H6" s="42">
        <v>0</v>
      </c>
      <c r="I6" s="42">
        <v>0</v>
      </c>
      <c r="J6" s="70">
        <v>0</v>
      </c>
      <c r="K6" s="71"/>
    </row>
    <row r="7" customHeight="1" spans="1:11">
      <c r="A7" s="80"/>
      <c r="B7" s="81"/>
      <c r="C7" s="85"/>
      <c r="D7" s="45" t="s">
        <v>19</v>
      </c>
      <c r="E7" s="70">
        <v>0</v>
      </c>
      <c r="F7" s="71"/>
      <c r="G7" s="40">
        <v>30.49</v>
      </c>
      <c r="H7" s="42">
        <v>30.49</v>
      </c>
      <c r="I7" s="42">
        <v>4.9</v>
      </c>
      <c r="J7" s="90"/>
      <c r="K7" s="91"/>
    </row>
    <row r="8" customHeight="1" spans="1:11">
      <c r="A8" s="80"/>
      <c r="B8" s="81"/>
      <c r="C8" s="40" t="s">
        <v>20</v>
      </c>
      <c r="D8" s="14" t="s">
        <v>21</v>
      </c>
      <c r="E8" s="70" t="s">
        <v>22</v>
      </c>
      <c r="F8" s="71"/>
      <c r="G8" s="40" t="s">
        <v>22</v>
      </c>
      <c r="H8" s="42" t="s">
        <v>22</v>
      </c>
      <c r="I8" s="42" t="s">
        <v>22</v>
      </c>
      <c r="J8" s="70" t="s">
        <v>23</v>
      </c>
      <c r="K8" s="71"/>
    </row>
    <row r="9" customHeight="1" spans="1:11">
      <c r="A9" s="80"/>
      <c r="B9" s="81"/>
      <c r="C9" s="40" t="s">
        <v>24</v>
      </c>
      <c r="D9" s="14" t="s">
        <v>21</v>
      </c>
      <c r="E9" s="70" t="s">
        <v>22</v>
      </c>
      <c r="F9" s="71"/>
      <c r="G9" s="40" t="s">
        <v>22</v>
      </c>
      <c r="H9" s="42" t="s">
        <v>22</v>
      </c>
      <c r="I9" s="42" t="s">
        <v>22</v>
      </c>
      <c r="J9" s="70" t="s">
        <v>23</v>
      </c>
      <c r="K9" s="71"/>
    </row>
    <row r="10" customHeight="1" spans="1:11">
      <c r="A10" s="86"/>
      <c r="B10" s="87"/>
      <c r="C10" s="44" t="s">
        <v>25</v>
      </c>
      <c r="D10" s="14" t="s">
        <v>21</v>
      </c>
      <c r="E10" s="70" t="s">
        <v>22</v>
      </c>
      <c r="F10" s="71"/>
      <c r="G10" s="40" t="s">
        <v>22</v>
      </c>
      <c r="H10" s="42" t="s">
        <v>22</v>
      </c>
      <c r="I10" s="42" t="s">
        <v>22</v>
      </c>
      <c r="J10" s="70" t="s">
        <v>23</v>
      </c>
      <c r="K10" s="71"/>
    </row>
    <row r="11" customHeight="1" spans="1:11">
      <c r="A11" s="88" t="s">
        <v>26</v>
      </c>
      <c r="B11" s="89"/>
      <c r="C11" s="90" t="e">
        <f>(G5-G10)/(E5-E10)</f>
        <v>#DIV/0!</v>
      </c>
      <c r="D11" s="91"/>
      <c r="E11" s="70" t="s">
        <v>27</v>
      </c>
      <c r="F11" s="71"/>
      <c r="G11" s="92" t="s">
        <v>28</v>
      </c>
      <c r="H11" s="93"/>
      <c r="I11" s="93"/>
      <c r="J11" s="93"/>
      <c r="K11" s="116"/>
    </row>
    <row r="12" ht="76" customHeight="1" spans="1:24">
      <c r="A12" s="88" t="s">
        <v>29</v>
      </c>
      <c r="B12" s="89"/>
      <c r="C12" s="92" t="s">
        <v>30</v>
      </c>
      <c r="D12" s="93"/>
      <c r="E12" s="93"/>
      <c r="F12" s="93"/>
      <c r="G12" s="93"/>
      <c r="H12" s="93"/>
      <c r="I12" s="93"/>
      <c r="J12" s="93"/>
      <c r="K12" s="116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</row>
    <row r="13" customHeight="1" spans="1:24">
      <c r="A13" s="88" t="s">
        <v>31</v>
      </c>
      <c r="B13" s="89"/>
      <c r="C13" s="96">
        <v>44562</v>
      </c>
      <c r="D13" s="97"/>
      <c r="E13" s="98"/>
      <c r="F13" s="42" t="s">
        <v>32</v>
      </c>
      <c r="G13" s="99">
        <v>44926</v>
      </c>
      <c r="H13" s="100"/>
      <c r="I13" s="100"/>
      <c r="J13" s="100"/>
      <c r="K13" s="118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</row>
    <row r="14" customHeight="1" spans="1:24">
      <c r="A14" s="88" t="s">
        <v>33</v>
      </c>
      <c r="B14" s="89"/>
      <c r="C14" s="92" t="s">
        <v>34</v>
      </c>
      <c r="D14" s="93"/>
      <c r="E14" s="93"/>
      <c r="F14" s="93"/>
      <c r="G14" s="93"/>
      <c r="H14" s="93"/>
      <c r="I14" s="93"/>
      <c r="J14" s="93"/>
      <c r="K14" s="116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</row>
    <row r="15" customHeight="1" spans="1:24">
      <c r="A15" s="70" t="s">
        <v>35</v>
      </c>
      <c r="B15" s="71"/>
      <c r="C15" s="92" t="s">
        <v>36</v>
      </c>
      <c r="D15" s="93"/>
      <c r="E15" s="93"/>
      <c r="F15" s="93"/>
      <c r="G15" s="93"/>
      <c r="H15" s="93"/>
      <c r="I15" s="93"/>
      <c r="J15" s="93"/>
      <c r="K15" s="116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</row>
    <row r="16" customHeight="1" spans="1:24">
      <c r="A16" s="101" t="s">
        <v>37</v>
      </c>
      <c r="B16" s="102"/>
      <c r="C16" s="103"/>
      <c r="D16" s="104">
        <v>83.61</v>
      </c>
      <c r="E16" s="105"/>
      <c r="F16" s="53" t="s">
        <v>38</v>
      </c>
      <c r="G16" s="106">
        <f>IF(J5*10&gt;10,10,J5*10)</f>
        <v>1.60708428993113</v>
      </c>
      <c r="H16" s="107"/>
      <c r="I16" s="107"/>
      <c r="J16" s="107"/>
      <c r="K16" s="119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</row>
    <row r="17" customHeight="1" spans="1:11">
      <c r="A17" s="108" t="s">
        <v>39</v>
      </c>
      <c r="B17" s="21" t="s">
        <v>40</v>
      </c>
      <c r="C17" s="21" t="s">
        <v>41</v>
      </c>
      <c r="D17" s="78" t="s">
        <v>42</v>
      </c>
      <c r="E17" s="79"/>
      <c r="F17" s="21" t="s">
        <v>43</v>
      </c>
      <c r="G17" s="21" t="s">
        <v>44</v>
      </c>
      <c r="H17" s="21" t="s">
        <v>45</v>
      </c>
      <c r="I17" s="21" t="s">
        <v>46</v>
      </c>
      <c r="J17" s="21" t="s">
        <v>47</v>
      </c>
      <c r="K17" s="21" t="s">
        <v>48</v>
      </c>
    </row>
    <row r="18" customHeight="1" spans="1:11">
      <c r="A18" s="109"/>
      <c r="B18" s="108" t="s">
        <v>49</v>
      </c>
      <c r="C18" s="23" t="s">
        <v>50</v>
      </c>
      <c r="D18" s="56" t="s">
        <v>51</v>
      </c>
      <c r="E18" s="57"/>
      <c r="F18" s="112" t="s">
        <v>52</v>
      </c>
      <c r="G18" s="23" t="s">
        <v>53</v>
      </c>
      <c r="H18" s="23" t="s">
        <v>54</v>
      </c>
      <c r="I18" s="42" t="s">
        <v>53</v>
      </c>
      <c r="J18" s="48" t="s">
        <v>55</v>
      </c>
      <c r="K18" s="48" t="s">
        <v>56</v>
      </c>
    </row>
    <row r="19" customHeight="1" spans="1:11">
      <c r="A19" s="109"/>
      <c r="B19" s="109"/>
      <c r="C19" s="23" t="s">
        <v>57</v>
      </c>
      <c r="D19" s="56" t="s">
        <v>58</v>
      </c>
      <c r="E19" s="57"/>
      <c r="F19" s="58" t="s">
        <v>59</v>
      </c>
      <c r="G19" s="59">
        <v>10</v>
      </c>
      <c r="H19" s="60">
        <v>1</v>
      </c>
      <c r="I19" s="59">
        <v>10</v>
      </c>
      <c r="J19" s="48" t="s">
        <v>55</v>
      </c>
      <c r="K19" s="48" t="s">
        <v>56</v>
      </c>
    </row>
    <row r="20" customHeight="1" spans="1:11">
      <c r="A20" s="109"/>
      <c r="B20" s="109"/>
      <c r="C20" s="23" t="s">
        <v>60</v>
      </c>
      <c r="D20" s="56" t="s">
        <v>61</v>
      </c>
      <c r="E20" s="57"/>
      <c r="F20" s="59" t="s">
        <v>62</v>
      </c>
      <c r="G20" s="126">
        <v>10</v>
      </c>
      <c r="H20" s="59" t="s">
        <v>54</v>
      </c>
      <c r="I20" s="42">
        <v>10</v>
      </c>
      <c r="J20" s="48" t="s">
        <v>55</v>
      </c>
      <c r="K20" s="48"/>
    </row>
    <row r="21" customHeight="1" spans="1:11">
      <c r="A21" s="109"/>
      <c r="B21" s="111"/>
      <c r="C21" s="23" t="s">
        <v>63</v>
      </c>
      <c r="D21" s="56" t="s">
        <v>64</v>
      </c>
      <c r="E21" s="57"/>
      <c r="F21" s="122" t="s">
        <v>65</v>
      </c>
      <c r="G21" s="59" t="s">
        <v>66</v>
      </c>
      <c r="H21" s="61">
        <v>0</v>
      </c>
      <c r="I21" s="42">
        <v>10</v>
      </c>
      <c r="J21" s="48" t="s">
        <v>67</v>
      </c>
      <c r="K21" s="48"/>
    </row>
    <row r="22" customHeight="1" spans="1:11">
      <c r="A22" s="109"/>
      <c r="B22" s="23" t="s">
        <v>68</v>
      </c>
      <c r="C22" s="23" t="s">
        <v>69</v>
      </c>
      <c r="D22" s="56" t="s">
        <v>70</v>
      </c>
      <c r="E22" s="57"/>
      <c r="F22" s="23" t="s">
        <v>71</v>
      </c>
      <c r="G22" s="23" t="s">
        <v>72</v>
      </c>
      <c r="H22" s="23" t="s">
        <v>54</v>
      </c>
      <c r="I22" s="42" t="s">
        <v>72</v>
      </c>
      <c r="J22" s="48" t="s">
        <v>55</v>
      </c>
      <c r="K22" s="48" t="s">
        <v>56</v>
      </c>
    </row>
    <row r="23" customHeight="1" spans="1:11">
      <c r="A23" s="111"/>
      <c r="B23" s="23" t="s">
        <v>73</v>
      </c>
      <c r="C23" s="23" t="s">
        <v>74</v>
      </c>
      <c r="D23" s="56" t="s">
        <v>75</v>
      </c>
      <c r="E23" s="57"/>
      <c r="F23" s="23" t="s">
        <v>62</v>
      </c>
      <c r="G23" s="23" t="s">
        <v>66</v>
      </c>
      <c r="H23" s="62">
        <v>0.98</v>
      </c>
      <c r="I23" s="42" t="s">
        <v>66</v>
      </c>
      <c r="J23" s="48" t="s">
        <v>55</v>
      </c>
      <c r="K23" s="48" t="s">
        <v>56</v>
      </c>
    </row>
    <row r="24" s="36" customFormat="1" customHeight="1" spans="1:11">
      <c r="A24" s="63"/>
      <c r="B24" s="38"/>
      <c r="C24" s="38"/>
      <c r="D24" s="38"/>
      <c r="E24" s="38"/>
      <c r="F24" s="38"/>
      <c r="G24" s="38"/>
      <c r="H24" s="38"/>
      <c r="I24" s="38"/>
      <c r="J24" s="38"/>
      <c r="K24" s="38"/>
    </row>
    <row r="25" s="36" customFormat="1" customHeight="1" spans="1:11">
      <c r="A25" s="63"/>
      <c r="B25" s="38"/>
      <c r="C25" s="38"/>
      <c r="D25" s="38"/>
      <c r="E25" s="38"/>
      <c r="F25" s="38"/>
      <c r="G25" s="38"/>
      <c r="H25" s="38"/>
      <c r="I25" s="38"/>
      <c r="J25" s="38"/>
      <c r="K25" s="38"/>
    </row>
    <row r="26" s="36" customFormat="1" customHeight="1" spans="1:11">
      <c r="A26" s="63"/>
      <c r="B26" s="38"/>
      <c r="C26" s="38"/>
      <c r="D26" s="38"/>
      <c r="E26" s="38"/>
      <c r="F26" s="38"/>
      <c r="G26" s="38"/>
      <c r="H26" s="38"/>
      <c r="I26" s="38"/>
      <c r="J26" s="38"/>
      <c r="K26" s="38"/>
    </row>
    <row r="27" s="36" customFormat="1" customHeight="1" spans="1:11">
      <c r="A27" s="63"/>
      <c r="B27" s="38"/>
      <c r="C27" s="38"/>
      <c r="D27" s="38"/>
      <c r="E27" s="38"/>
      <c r="F27" s="38"/>
      <c r="G27" s="38"/>
      <c r="H27" s="38"/>
      <c r="I27" s="38"/>
      <c r="J27" s="38"/>
      <c r="K27" s="38"/>
    </row>
    <row r="28" s="36" customFormat="1" customHeight="1" spans="1:11">
      <c r="A28" s="63"/>
      <c r="B28" s="38"/>
      <c r="C28" s="38"/>
      <c r="D28" s="38"/>
      <c r="E28" s="38"/>
      <c r="F28" s="38"/>
      <c r="G28" s="38"/>
      <c r="H28" s="38"/>
      <c r="I28" s="38"/>
      <c r="J28" s="38"/>
      <c r="K28" s="38"/>
    </row>
    <row r="29" s="36" customFormat="1" customHeight="1" spans="1:11">
      <c r="A29" s="63"/>
      <c r="B29" s="38"/>
      <c r="C29" s="38"/>
      <c r="D29" s="38"/>
      <c r="E29" s="38"/>
      <c r="F29" s="38"/>
      <c r="G29" s="38"/>
      <c r="H29" s="38"/>
      <c r="I29" s="38"/>
      <c r="J29" s="38"/>
      <c r="K29" s="38"/>
    </row>
    <row r="30" s="36" customFormat="1" customHeight="1" spans="1:11">
      <c r="A30" s="63"/>
      <c r="B30" s="38"/>
      <c r="C30" s="38"/>
      <c r="D30" s="38"/>
      <c r="E30" s="38"/>
      <c r="F30" s="38"/>
      <c r="G30" s="38"/>
      <c r="H30" s="38"/>
      <c r="I30" s="38"/>
      <c r="J30" s="38"/>
      <c r="K30" s="38"/>
    </row>
    <row r="31" s="36" customFormat="1" customHeight="1" spans="1:11">
      <c r="A31" s="63"/>
      <c r="B31" s="38"/>
      <c r="C31" s="38"/>
      <c r="D31" s="38"/>
      <c r="E31" s="38"/>
      <c r="F31" s="38"/>
      <c r="G31" s="38"/>
      <c r="H31" s="38"/>
      <c r="I31" s="38"/>
      <c r="J31" s="38"/>
      <c r="K31" s="38"/>
    </row>
  </sheetData>
  <mergeCells count="50">
    <mergeCell ref="A1:K1"/>
    <mergeCell ref="A2:B2"/>
    <mergeCell ref="C2:E2"/>
    <mergeCell ref="G2:K2"/>
    <mergeCell ref="A3:B3"/>
    <mergeCell ref="C3:E3"/>
    <mergeCell ref="G3:K3"/>
    <mergeCell ref="C4:D4"/>
    <mergeCell ref="E4:F4"/>
    <mergeCell ref="J4:K4"/>
    <mergeCell ref="C5:D5"/>
    <mergeCell ref="E5:F5"/>
    <mergeCell ref="J5:K5"/>
    <mergeCell ref="E6:F6"/>
    <mergeCell ref="J6:K6"/>
    <mergeCell ref="E7:F7"/>
    <mergeCell ref="J7:K7"/>
    <mergeCell ref="E8:F8"/>
    <mergeCell ref="J8:K8"/>
    <mergeCell ref="E9:F9"/>
    <mergeCell ref="J9:K9"/>
    <mergeCell ref="E10:F10"/>
    <mergeCell ref="J10:K10"/>
    <mergeCell ref="A11:B11"/>
    <mergeCell ref="C11:D11"/>
    <mergeCell ref="E11:F11"/>
    <mergeCell ref="G11:K11"/>
    <mergeCell ref="A12:B12"/>
    <mergeCell ref="C12:K12"/>
    <mergeCell ref="A13:B13"/>
    <mergeCell ref="C13:E13"/>
    <mergeCell ref="G13:K13"/>
    <mergeCell ref="A14:B14"/>
    <mergeCell ref="C14:K14"/>
    <mergeCell ref="A15:B15"/>
    <mergeCell ref="C15:K15"/>
    <mergeCell ref="A16:C16"/>
    <mergeCell ref="D16:E16"/>
    <mergeCell ref="G16:K16"/>
    <mergeCell ref="D17:E17"/>
    <mergeCell ref="D18:E18"/>
    <mergeCell ref="D19:E19"/>
    <mergeCell ref="D20:E20"/>
    <mergeCell ref="D21:E21"/>
    <mergeCell ref="D22:E22"/>
    <mergeCell ref="D23:E23"/>
    <mergeCell ref="A17:A23"/>
    <mergeCell ref="B18:B21"/>
    <mergeCell ref="C6:C7"/>
    <mergeCell ref="A4:B10"/>
  </mergeCells>
  <pageMargins left="0.94" right="0.16" top="0.55" bottom="1" header="0.24" footer="0.67"/>
  <pageSetup paperSize="1" scale="65" orientation="landscape" horizontalDpi="3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1"/>
  <sheetViews>
    <sheetView zoomScale="85" zoomScaleNormal="85" topLeftCell="A2" workbookViewId="0">
      <selection activeCell="C2" sqref="C2:E2"/>
    </sheetView>
  </sheetViews>
  <sheetFormatPr defaultColWidth="8.375" defaultRowHeight="12.6" customHeight="1"/>
  <cols>
    <col min="1" max="1" width="6" style="37" customWidth="1"/>
    <col min="2" max="2" width="13.125" style="38" customWidth="1"/>
    <col min="3" max="3" width="21.5" style="38" customWidth="1"/>
    <col min="4" max="4" width="12.25" style="38" customWidth="1"/>
    <col min="5" max="5" width="14.125" style="38" customWidth="1"/>
    <col min="6" max="7" width="15.875" style="38" customWidth="1"/>
    <col min="8" max="9" width="13.875" style="38" customWidth="1"/>
    <col min="10" max="10" width="13.625" style="38" customWidth="1"/>
    <col min="11" max="11" width="17.25" style="38" customWidth="1"/>
    <col min="12" max="16384" width="8.375" style="67"/>
  </cols>
  <sheetData>
    <row r="1" ht="30" customHeight="1" spans="1:24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113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</row>
    <row r="2" ht="30" customHeight="1" spans="1:24">
      <c r="A2" s="70" t="s">
        <v>1</v>
      </c>
      <c r="B2" s="71"/>
      <c r="C2" s="72" t="s">
        <v>188</v>
      </c>
      <c r="D2" s="73"/>
      <c r="E2" s="74"/>
      <c r="F2" s="40" t="s">
        <v>3</v>
      </c>
      <c r="G2" s="70" t="s">
        <v>189</v>
      </c>
      <c r="H2" s="75"/>
      <c r="I2" s="75"/>
      <c r="J2" s="75"/>
      <c r="K2" s="71"/>
      <c r="L2" s="115"/>
      <c r="M2" s="115"/>
      <c r="N2" s="115"/>
      <c r="O2" s="115"/>
      <c r="P2" s="115"/>
      <c r="Q2" s="115"/>
      <c r="R2" s="115"/>
      <c r="S2" s="115"/>
      <c r="T2" s="114"/>
      <c r="U2" s="114"/>
      <c r="V2" s="114"/>
      <c r="W2" s="114"/>
      <c r="X2" s="114"/>
    </row>
    <row r="3" ht="30" customHeight="1" spans="1:24">
      <c r="A3" s="70" t="s">
        <v>5</v>
      </c>
      <c r="B3" s="71"/>
      <c r="C3" s="70" t="s">
        <v>6</v>
      </c>
      <c r="D3" s="75"/>
      <c r="E3" s="71"/>
      <c r="F3" s="40" t="s">
        <v>7</v>
      </c>
      <c r="G3" s="70" t="s">
        <v>8</v>
      </c>
      <c r="H3" s="75"/>
      <c r="I3" s="75"/>
      <c r="J3" s="75"/>
      <c r="K3" s="71"/>
      <c r="L3" s="115"/>
      <c r="M3" s="115"/>
      <c r="N3" s="115"/>
      <c r="O3" s="115"/>
      <c r="P3" s="115"/>
      <c r="Q3" s="115"/>
      <c r="R3" s="115"/>
      <c r="S3" s="115"/>
      <c r="T3" s="114"/>
      <c r="U3" s="114"/>
      <c r="V3" s="114"/>
      <c r="W3" s="114"/>
      <c r="X3" s="114"/>
    </row>
    <row r="4" ht="30" customHeight="1" spans="1:24">
      <c r="A4" s="76" t="s">
        <v>9</v>
      </c>
      <c r="B4" s="77"/>
      <c r="C4" s="78" t="s">
        <v>10</v>
      </c>
      <c r="D4" s="79"/>
      <c r="E4" s="78" t="s">
        <v>11</v>
      </c>
      <c r="F4" s="79"/>
      <c r="G4" s="21" t="s">
        <v>12</v>
      </c>
      <c r="H4" s="21" t="s">
        <v>13</v>
      </c>
      <c r="I4" s="21" t="s">
        <v>14</v>
      </c>
      <c r="J4" s="78" t="s">
        <v>15</v>
      </c>
      <c r="K4" s="79"/>
      <c r="L4" s="115"/>
      <c r="M4" s="115"/>
      <c r="N4" s="115"/>
      <c r="O4" s="115"/>
      <c r="P4" s="115"/>
      <c r="Q4" s="115"/>
      <c r="R4" s="115"/>
      <c r="S4" s="115"/>
      <c r="T4" s="114"/>
      <c r="U4" s="114"/>
      <c r="V4" s="114"/>
      <c r="W4" s="114"/>
      <c r="X4" s="114"/>
    </row>
    <row r="5" ht="30" customHeight="1" spans="1:11">
      <c r="A5" s="80"/>
      <c r="B5" s="81"/>
      <c r="C5" s="82" t="s">
        <v>16</v>
      </c>
      <c r="D5" s="83"/>
      <c r="E5" s="70">
        <f t="shared" ref="E5:I5" si="0">E6+E7+E8+E9+E10</f>
        <v>0</v>
      </c>
      <c r="F5" s="71"/>
      <c r="G5" s="40">
        <f t="shared" si="0"/>
        <v>2.73</v>
      </c>
      <c r="H5" s="42">
        <f t="shared" si="0"/>
        <v>2.73</v>
      </c>
      <c r="I5" s="42">
        <f t="shared" si="0"/>
        <v>2.73</v>
      </c>
      <c r="J5" s="90">
        <f>I5/H5</f>
        <v>1</v>
      </c>
      <c r="K5" s="91"/>
    </row>
    <row r="6" ht="30" customHeight="1" spans="1:11">
      <c r="A6" s="80"/>
      <c r="B6" s="81"/>
      <c r="C6" s="84" t="s">
        <v>17</v>
      </c>
      <c r="D6" s="45" t="s">
        <v>18</v>
      </c>
      <c r="E6" s="70">
        <v>0</v>
      </c>
      <c r="F6" s="71"/>
      <c r="G6" s="40">
        <v>0</v>
      </c>
      <c r="H6" s="42">
        <v>0</v>
      </c>
      <c r="I6" s="42">
        <v>0</v>
      </c>
      <c r="J6" s="70">
        <v>0</v>
      </c>
      <c r="K6" s="71"/>
    </row>
    <row r="7" ht="30" customHeight="1" spans="1:11">
      <c r="A7" s="80"/>
      <c r="B7" s="81"/>
      <c r="C7" s="85"/>
      <c r="D7" s="45" t="s">
        <v>19</v>
      </c>
      <c r="E7" s="70">
        <v>0</v>
      </c>
      <c r="F7" s="71"/>
      <c r="G7" s="40">
        <v>2.73</v>
      </c>
      <c r="H7" s="42">
        <v>2.73</v>
      </c>
      <c r="I7" s="42">
        <v>2.73</v>
      </c>
      <c r="J7" s="70">
        <v>0</v>
      </c>
      <c r="K7" s="71"/>
    </row>
    <row r="8" ht="30" customHeight="1" spans="1:11">
      <c r="A8" s="80"/>
      <c r="B8" s="81"/>
      <c r="C8" s="40" t="s">
        <v>20</v>
      </c>
      <c r="D8" s="14" t="s">
        <v>21</v>
      </c>
      <c r="E8" s="70" t="s">
        <v>22</v>
      </c>
      <c r="F8" s="71"/>
      <c r="G8" s="40" t="s">
        <v>22</v>
      </c>
      <c r="H8" s="42" t="s">
        <v>22</v>
      </c>
      <c r="I8" s="42" t="s">
        <v>22</v>
      </c>
      <c r="J8" s="70" t="s">
        <v>23</v>
      </c>
      <c r="K8" s="71"/>
    </row>
    <row r="9" ht="30" customHeight="1" spans="1:11">
      <c r="A9" s="80"/>
      <c r="B9" s="81"/>
      <c r="C9" s="40" t="s">
        <v>24</v>
      </c>
      <c r="D9" s="14" t="s">
        <v>21</v>
      </c>
      <c r="E9" s="70" t="s">
        <v>22</v>
      </c>
      <c r="F9" s="71"/>
      <c r="G9" s="40" t="s">
        <v>22</v>
      </c>
      <c r="H9" s="42" t="s">
        <v>22</v>
      </c>
      <c r="I9" s="42" t="s">
        <v>22</v>
      </c>
      <c r="J9" s="70" t="s">
        <v>23</v>
      </c>
      <c r="K9" s="71"/>
    </row>
    <row r="10" ht="30" customHeight="1" spans="1:11">
      <c r="A10" s="86"/>
      <c r="B10" s="87"/>
      <c r="C10" s="44" t="s">
        <v>25</v>
      </c>
      <c r="D10" s="14" t="s">
        <v>21</v>
      </c>
      <c r="E10" s="70" t="s">
        <v>22</v>
      </c>
      <c r="F10" s="71"/>
      <c r="G10" s="40" t="s">
        <v>22</v>
      </c>
      <c r="H10" s="42" t="s">
        <v>22</v>
      </c>
      <c r="I10" s="42" t="s">
        <v>22</v>
      </c>
      <c r="J10" s="70" t="s">
        <v>23</v>
      </c>
      <c r="K10" s="71"/>
    </row>
    <row r="11" ht="30" customHeight="1" spans="1:11">
      <c r="A11" s="88" t="s">
        <v>26</v>
      </c>
      <c r="B11" s="89"/>
      <c r="C11" s="90" t="e">
        <f>(G5-G10)/(E5-E10)</f>
        <v>#DIV/0!</v>
      </c>
      <c r="D11" s="91"/>
      <c r="E11" s="70" t="s">
        <v>27</v>
      </c>
      <c r="F11" s="71"/>
      <c r="G11" s="92" t="s">
        <v>177</v>
      </c>
      <c r="H11" s="93"/>
      <c r="I11" s="93"/>
      <c r="J11" s="93"/>
      <c r="K11" s="116"/>
    </row>
    <row r="12" ht="93" customHeight="1" spans="1:24">
      <c r="A12" s="88" t="s">
        <v>29</v>
      </c>
      <c r="B12" s="89"/>
      <c r="C12" s="92" t="s">
        <v>190</v>
      </c>
      <c r="D12" s="93"/>
      <c r="E12" s="93"/>
      <c r="F12" s="93"/>
      <c r="G12" s="93"/>
      <c r="H12" s="93"/>
      <c r="I12" s="93"/>
      <c r="J12" s="93"/>
      <c r="K12" s="116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</row>
    <row r="13" ht="30" customHeight="1" spans="1:24">
      <c r="A13" s="88" t="s">
        <v>31</v>
      </c>
      <c r="B13" s="89"/>
      <c r="C13" s="96" t="s">
        <v>99</v>
      </c>
      <c r="D13" s="97"/>
      <c r="E13" s="98"/>
      <c r="F13" s="42" t="s">
        <v>32</v>
      </c>
      <c r="G13" s="99" t="s">
        <v>99</v>
      </c>
      <c r="H13" s="100"/>
      <c r="I13" s="100"/>
      <c r="J13" s="100"/>
      <c r="K13" s="118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</row>
    <row r="14" ht="30" customHeight="1" spans="1:24">
      <c r="A14" s="88" t="s">
        <v>33</v>
      </c>
      <c r="B14" s="89"/>
      <c r="C14" s="92" t="s">
        <v>191</v>
      </c>
      <c r="D14" s="93"/>
      <c r="E14" s="93"/>
      <c r="F14" s="93"/>
      <c r="G14" s="93"/>
      <c r="H14" s="93"/>
      <c r="I14" s="93"/>
      <c r="J14" s="93"/>
      <c r="K14" s="116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</row>
    <row r="15" ht="30" customHeight="1" spans="1:24">
      <c r="A15" s="70" t="s">
        <v>35</v>
      </c>
      <c r="B15" s="71"/>
      <c r="C15" s="92" t="s">
        <v>192</v>
      </c>
      <c r="D15" s="93"/>
      <c r="E15" s="93"/>
      <c r="F15" s="93"/>
      <c r="G15" s="93"/>
      <c r="H15" s="93"/>
      <c r="I15" s="93"/>
      <c r="J15" s="93"/>
      <c r="K15" s="116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</row>
    <row r="16" ht="30" customHeight="1" spans="1:24">
      <c r="A16" s="101" t="s">
        <v>37</v>
      </c>
      <c r="B16" s="102"/>
      <c r="C16" s="103"/>
      <c r="D16" s="104">
        <v>100</v>
      </c>
      <c r="E16" s="105"/>
      <c r="F16" s="53" t="s">
        <v>38</v>
      </c>
      <c r="G16" s="106">
        <f>IF(J5*10&gt;10,10,J5*10)</f>
        <v>10</v>
      </c>
      <c r="H16" s="107"/>
      <c r="I16" s="107"/>
      <c r="J16" s="107"/>
      <c r="K16" s="119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</row>
    <row r="17" ht="30" customHeight="1" spans="1:11">
      <c r="A17" s="108" t="s">
        <v>39</v>
      </c>
      <c r="B17" s="21" t="s">
        <v>40</v>
      </c>
      <c r="C17" s="21" t="s">
        <v>41</v>
      </c>
      <c r="D17" s="78" t="s">
        <v>42</v>
      </c>
      <c r="E17" s="79"/>
      <c r="F17" s="21" t="s">
        <v>43</v>
      </c>
      <c r="G17" s="21" t="s">
        <v>44</v>
      </c>
      <c r="H17" s="21" t="s">
        <v>45</v>
      </c>
      <c r="I17" s="21" t="s">
        <v>46</v>
      </c>
      <c r="J17" s="21" t="s">
        <v>47</v>
      </c>
      <c r="K17" s="21" t="s">
        <v>48</v>
      </c>
    </row>
    <row r="18" ht="30" customHeight="1" spans="1:11">
      <c r="A18" s="109"/>
      <c r="B18" s="108" t="s">
        <v>49</v>
      </c>
      <c r="C18" s="23" t="s">
        <v>50</v>
      </c>
      <c r="D18" s="56" t="s">
        <v>193</v>
      </c>
      <c r="E18" s="57"/>
      <c r="F18" s="23" t="s">
        <v>82</v>
      </c>
      <c r="G18" s="23" t="s">
        <v>53</v>
      </c>
      <c r="H18" s="23" t="s">
        <v>83</v>
      </c>
      <c r="I18" s="42" t="s">
        <v>53</v>
      </c>
      <c r="J18" s="48" t="s">
        <v>55</v>
      </c>
      <c r="K18" s="48" t="s">
        <v>56</v>
      </c>
    </row>
    <row r="19" ht="30" customHeight="1" spans="1:11">
      <c r="A19" s="109"/>
      <c r="B19" s="109"/>
      <c r="C19" s="23" t="s">
        <v>57</v>
      </c>
      <c r="D19" s="56" t="s">
        <v>58</v>
      </c>
      <c r="E19" s="57"/>
      <c r="F19" s="58" t="s">
        <v>59</v>
      </c>
      <c r="G19" s="59" t="s">
        <v>66</v>
      </c>
      <c r="H19" s="60">
        <v>1</v>
      </c>
      <c r="I19" s="42" t="s">
        <v>66</v>
      </c>
      <c r="J19" s="48" t="s">
        <v>55</v>
      </c>
      <c r="K19" s="48" t="s">
        <v>56</v>
      </c>
    </row>
    <row r="20" ht="30" customHeight="1" spans="1:11">
      <c r="A20" s="109"/>
      <c r="B20" s="109"/>
      <c r="C20" s="23" t="s">
        <v>60</v>
      </c>
      <c r="D20" s="56" t="s">
        <v>194</v>
      </c>
      <c r="E20" s="57"/>
      <c r="F20" s="59" t="s">
        <v>106</v>
      </c>
      <c r="G20" s="59" t="s">
        <v>66</v>
      </c>
      <c r="H20" s="60">
        <v>1</v>
      </c>
      <c r="I20" s="42" t="s">
        <v>66</v>
      </c>
      <c r="J20" s="48" t="s">
        <v>55</v>
      </c>
      <c r="K20" s="48" t="s">
        <v>56</v>
      </c>
    </row>
    <row r="21" ht="30" customHeight="1" spans="1:11">
      <c r="A21" s="109"/>
      <c r="B21" s="111"/>
      <c r="C21" s="23" t="s">
        <v>63</v>
      </c>
      <c r="D21" s="56" t="s">
        <v>105</v>
      </c>
      <c r="E21" s="57"/>
      <c r="F21" s="121" t="s">
        <v>86</v>
      </c>
      <c r="G21" s="59" t="s">
        <v>66</v>
      </c>
      <c r="H21" s="60">
        <v>1</v>
      </c>
      <c r="I21" s="42" t="s">
        <v>66</v>
      </c>
      <c r="J21" s="48" t="s">
        <v>55</v>
      </c>
      <c r="K21" s="48" t="s">
        <v>56</v>
      </c>
    </row>
    <row r="22" ht="30" customHeight="1" spans="1:11">
      <c r="A22" s="109"/>
      <c r="B22" s="23" t="s">
        <v>68</v>
      </c>
      <c r="C22" s="23" t="s">
        <v>69</v>
      </c>
      <c r="D22" s="56" t="s">
        <v>195</v>
      </c>
      <c r="E22" s="57"/>
      <c r="F22" s="121" t="s">
        <v>196</v>
      </c>
      <c r="G22" s="23" t="s">
        <v>72</v>
      </c>
      <c r="H22" s="62">
        <v>0.98</v>
      </c>
      <c r="I22" s="42" t="s">
        <v>72</v>
      </c>
      <c r="J22" s="48" t="s">
        <v>55</v>
      </c>
      <c r="K22" s="48" t="s">
        <v>56</v>
      </c>
    </row>
    <row r="23" ht="30" customHeight="1" spans="1:11">
      <c r="A23" s="111"/>
      <c r="B23" s="23" t="s">
        <v>73</v>
      </c>
      <c r="C23" s="23" t="s">
        <v>74</v>
      </c>
      <c r="D23" s="56" t="s">
        <v>197</v>
      </c>
      <c r="E23" s="57"/>
      <c r="F23" s="121" t="s">
        <v>94</v>
      </c>
      <c r="G23" s="23" t="s">
        <v>66</v>
      </c>
      <c r="H23" s="62">
        <v>0.98</v>
      </c>
      <c r="I23" s="42" t="s">
        <v>66</v>
      </c>
      <c r="J23" s="48" t="s">
        <v>55</v>
      </c>
      <c r="K23" s="48" t="s">
        <v>56</v>
      </c>
    </row>
    <row r="24" s="36" customFormat="1" ht="42" customHeight="1" spans="1:11">
      <c r="A24" s="63"/>
      <c r="B24" s="38"/>
      <c r="C24" s="38"/>
      <c r="D24" s="38"/>
      <c r="E24" s="38"/>
      <c r="F24" s="38"/>
      <c r="G24" s="38"/>
      <c r="H24" s="38"/>
      <c r="I24" s="38"/>
      <c r="J24" s="38"/>
      <c r="K24" s="38"/>
    </row>
    <row r="25" s="36" customFormat="1" ht="42" customHeight="1" spans="1:11">
      <c r="A25" s="63"/>
      <c r="B25" s="38"/>
      <c r="C25" s="38"/>
      <c r="D25" s="38"/>
      <c r="E25" s="38"/>
      <c r="F25" s="38"/>
      <c r="G25" s="38"/>
      <c r="H25" s="38"/>
      <c r="I25" s="38"/>
      <c r="J25" s="38"/>
      <c r="K25" s="38"/>
    </row>
    <row r="26" s="36" customFormat="1" ht="42" customHeight="1" spans="1:11">
      <c r="A26" s="63"/>
      <c r="B26" s="38"/>
      <c r="C26" s="38"/>
      <c r="D26" s="38"/>
      <c r="E26" s="38"/>
      <c r="F26" s="38"/>
      <c r="G26" s="38"/>
      <c r="H26" s="38"/>
      <c r="I26" s="38"/>
      <c r="J26" s="38"/>
      <c r="K26" s="38"/>
    </row>
    <row r="27" s="36" customFormat="1" ht="42" customHeight="1" spans="1:11">
      <c r="A27" s="63"/>
      <c r="B27" s="38"/>
      <c r="C27" s="38"/>
      <c r="D27" s="38"/>
      <c r="E27" s="38"/>
      <c r="F27" s="38"/>
      <c r="G27" s="38"/>
      <c r="H27" s="38"/>
      <c r="I27" s="38"/>
      <c r="J27" s="38"/>
      <c r="K27" s="38"/>
    </row>
    <row r="28" s="36" customFormat="1" ht="42" customHeight="1" spans="1:11">
      <c r="A28" s="63"/>
      <c r="B28" s="38"/>
      <c r="C28" s="38"/>
      <c r="D28" s="38"/>
      <c r="E28" s="38"/>
      <c r="F28" s="38"/>
      <c r="G28" s="38"/>
      <c r="H28" s="38"/>
      <c r="I28" s="38"/>
      <c r="J28" s="38"/>
      <c r="K28" s="38"/>
    </row>
    <row r="29" s="36" customFormat="1" ht="42" customHeight="1" spans="1:11">
      <c r="A29" s="63"/>
      <c r="B29" s="38"/>
      <c r="C29" s="38"/>
      <c r="D29" s="38"/>
      <c r="E29" s="38"/>
      <c r="F29" s="38"/>
      <c r="G29" s="38"/>
      <c r="H29" s="38"/>
      <c r="I29" s="38"/>
      <c r="J29" s="38"/>
      <c r="K29" s="38"/>
    </row>
    <row r="30" s="36" customFormat="1" ht="42" customHeight="1" spans="1:11">
      <c r="A30" s="63"/>
      <c r="B30" s="38"/>
      <c r="C30" s="38"/>
      <c r="D30" s="38"/>
      <c r="E30" s="38"/>
      <c r="F30" s="38"/>
      <c r="G30" s="38"/>
      <c r="H30" s="38"/>
      <c r="I30" s="38"/>
      <c r="J30" s="38"/>
      <c r="K30" s="38"/>
    </row>
    <row r="31" s="36" customFormat="1" ht="42" customHeight="1" spans="1:11">
      <c r="A31" s="63"/>
      <c r="B31" s="38"/>
      <c r="C31" s="38"/>
      <c r="D31" s="38"/>
      <c r="E31" s="38"/>
      <c r="F31" s="38"/>
      <c r="G31" s="38"/>
      <c r="H31" s="38"/>
      <c r="I31" s="38"/>
      <c r="J31" s="38"/>
      <c r="K31" s="38"/>
    </row>
  </sheetData>
  <mergeCells count="50">
    <mergeCell ref="A1:K1"/>
    <mergeCell ref="A2:B2"/>
    <mergeCell ref="C2:E2"/>
    <mergeCell ref="G2:K2"/>
    <mergeCell ref="A3:B3"/>
    <mergeCell ref="C3:E3"/>
    <mergeCell ref="G3:K3"/>
    <mergeCell ref="C4:D4"/>
    <mergeCell ref="E4:F4"/>
    <mergeCell ref="J4:K4"/>
    <mergeCell ref="C5:D5"/>
    <mergeCell ref="E5:F5"/>
    <mergeCell ref="J5:K5"/>
    <mergeCell ref="E6:F6"/>
    <mergeCell ref="J6:K6"/>
    <mergeCell ref="E7:F7"/>
    <mergeCell ref="J7:K7"/>
    <mergeCell ref="E8:F8"/>
    <mergeCell ref="J8:K8"/>
    <mergeCell ref="E9:F9"/>
    <mergeCell ref="J9:K9"/>
    <mergeCell ref="E10:F10"/>
    <mergeCell ref="J10:K10"/>
    <mergeCell ref="A11:B11"/>
    <mergeCell ref="C11:D11"/>
    <mergeCell ref="E11:F11"/>
    <mergeCell ref="G11:K11"/>
    <mergeCell ref="A12:B12"/>
    <mergeCell ref="C12:K12"/>
    <mergeCell ref="A13:B13"/>
    <mergeCell ref="C13:E13"/>
    <mergeCell ref="G13:K13"/>
    <mergeCell ref="A14:B14"/>
    <mergeCell ref="C14:K14"/>
    <mergeCell ref="A15:B15"/>
    <mergeCell ref="C15:K15"/>
    <mergeCell ref="A16:C16"/>
    <mergeCell ref="D16:E16"/>
    <mergeCell ref="G16:K16"/>
    <mergeCell ref="D17:E17"/>
    <mergeCell ref="D18:E18"/>
    <mergeCell ref="D19:E19"/>
    <mergeCell ref="D20:E20"/>
    <mergeCell ref="D21:E21"/>
    <mergeCell ref="D22:E22"/>
    <mergeCell ref="D23:E23"/>
    <mergeCell ref="A17:A23"/>
    <mergeCell ref="B18:B21"/>
    <mergeCell ref="C6:C7"/>
    <mergeCell ref="A4:B10"/>
  </mergeCells>
  <pageMargins left="0.94" right="0.16" top="0.55" bottom="1" header="0.24" footer="0.67"/>
  <pageSetup paperSize="1" scale="65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1"/>
  <sheetViews>
    <sheetView zoomScale="85" zoomScaleNormal="85" workbookViewId="0">
      <selection activeCell="Q15" sqref="Q15"/>
    </sheetView>
  </sheetViews>
  <sheetFormatPr defaultColWidth="8.375" defaultRowHeight="30" customHeight="1"/>
  <cols>
    <col min="1" max="1" width="6" style="37" customWidth="1"/>
    <col min="2" max="2" width="13.125" style="38" customWidth="1"/>
    <col min="3" max="3" width="21.5" style="38" customWidth="1"/>
    <col min="4" max="4" width="12.25" style="38" customWidth="1"/>
    <col min="5" max="5" width="14.125" style="38" customWidth="1"/>
    <col min="6" max="7" width="15.875" style="38" customWidth="1"/>
    <col min="8" max="9" width="13.875" style="38" customWidth="1"/>
    <col min="10" max="10" width="13.625" style="38" customWidth="1"/>
    <col min="11" max="11" width="17.25" style="38" customWidth="1"/>
    <col min="12" max="16384" width="8.375" style="67"/>
  </cols>
  <sheetData>
    <row r="1" customHeight="1" spans="1:24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113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</row>
    <row r="2" customHeight="1" spans="1:24">
      <c r="A2" s="70" t="s">
        <v>1</v>
      </c>
      <c r="B2" s="71"/>
      <c r="C2" s="72" t="s">
        <v>198</v>
      </c>
      <c r="D2" s="73"/>
      <c r="E2" s="74"/>
      <c r="F2" s="40" t="s">
        <v>3</v>
      </c>
      <c r="G2" s="70" t="s">
        <v>199</v>
      </c>
      <c r="H2" s="75"/>
      <c r="I2" s="75"/>
      <c r="J2" s="75"/>
      <c r="K2" s="71"/>
      <c r="L2" s="115"/>
      <c r="M2" s="115"/>
      <c r="N2" s="115"/>
      <c r="O2" s="115"/>
      <c r="P2" s="115"/>
      <c r="Q2" s="115"/>
      <c r="R2" s="115"/>
      <c r="S2" s="115"/>
      <c r="T2" s="114"/>
      <c r="U2" s="114"/>
      <c r="V2" s="114"/>
      <c r="W2" s="114"/>
      <c r="X2" s="114"/>
    </row>
    <row r="3" customHeight="1" spans="1:24">
      <c r="A3" s="70" t="s">
        <v>5</v>
      </c>
      <c r="B3" s="71"/>
      <c r="C3" s="70" t="s">
        <v>6</v>
      </c>
      <c r="D3" s="75"/>
      <c r="E3" s="71"/>
      <c r="F3" s="40" t="s">
        <v>7</v>
      </c>
      <c r="G3" s="70" t="s">
        <v>8</v>
      </c>
      <c r="H3" s="75"/>
      <c r="I3" s="75"/>
      <c r="J3" s="75"/>
      <c r="K3" s="71"/>
      <c r="L3" s="115"/>
      <c r="M3" s="115"/>
      <c r="N3" s="115"/>
      <c r="O3" s="115"/>
      <c r="P3" s="115"/>
      <c r="Q3" s="115"/>
      <c r="R3" s="115"/>
      <c r="S3" s="115"/>
      <c r="T3" s="114"/>
      <c r="U3" s="114"/>
      <c r="V3" s="114"/>
      <c r="W3" s="114"/>
      <c r="X3" s="114"/>
    </row>
    <row r="4" customHeight="1" spans="1:24">
      <c r="A4" s="76" t="s">
        <v>9</v>
      </c>
      <c r="B4" s="77"/>
      <c r="C4" s="78" t="s">
        <v>10</v>
      </c>
      <c r="D4" s="79"/>
      <c r="E4" s="78" t="s">
        <v>11</v>
      </c>
      <c r="F4" s="79"/>
      <c r="G4" s="21" t="s">
        <v>12</v>
      </c>
      <c r="H4" s="21" t="s">
        <v>13</v>
      </c>
      <c r="I4" s="21" t="s">
        <v>14</v>
      </c>
      <c r="J4" s="78" t="s">
        <v>15</v>
      </c>
      <c r="K4" s="79"/>
      <c r="L4" s="115"/>
      <c r="M4" s="115"/>
      <c r="N4" s="115"/>
      <c r="O4" s="115"/>
      <c r="P4" s="115"/>
      <c r="Q4" s="115"/>
      <c r="R4" s="115"/>
      <c r="S4" s="115"/>
      <c r="T4" s="114"/>
      <c r="U4" s="114"/>
      <c r="V4" s="114"/>
      <c r="W4" s="114"/>
      <c r="X4" s="114"/>
    </row>
    <row r="5" customHeight="1" spans="1:11">
      <c r="A5" s="80"/>
      <c r="B5" s="81"/>
      <c r="C5" s="82" t="s">
        <v>16</v>
      </c>
      <c r="D5" s="83"/>
      <c r="E5" s="70">
        <f t="shared" ref="E5:I5" si="0">E6+E7+E8+E9+E10</f>
        <v>0</v>
      </c>
      <c r="F5" s="71"/>
      <c r="G5" s="40">
        <f t="shared" si="0"/>
        <v>145.67</v>
      </c>
      <c r="H5" s="42">
        <f t="shared" si="0"/>
        <v>145.67</v>
      </c>
      <c r="I5" s="42">
        <f t="shared" si="0"/>
        <v>145.17</v>
      </c>
      <c r="J5" s="90">
        <f>I5/H5</f>
        <v>0.996567584265806</v>
      </c>
      <c r="K5" s="91"/>
    </row>
    <row r="6" customHeight="1" spans="1:11">
      <c r="A6" s="80"/>
      <c r="B6" s="81"/>
      <c r="C6" s="84" t="s">
        <v>17</v>
      </c>
      <c r="D6" s="45" t="s">
        <v>18</v>
      </c>
      <c r="E6" s="70">
        <v>0</v>
      </c>
      <c r="F6" s="71"/>
      <c r="G6" s="40">
        <v>0</v>
      </c>
      <c r="H6" s="42"/>
      <c r="I6" s="42"/>
      <c r="J6" s="70">
        <v>0</v>
      </c>
      <c r="K6" s="71"/>
    </row>
    <row r="7" customHeight="1" spans="1:11">
      <c r="A7" s="80"/>
      <c r="B7" s="81"/>
      <c r="C7" s="85"/>
      <c r="D7" s="45" t="s">
        <v>19</v>
      </c>
      <c r="E7" s="70">
        <v>0</v>
      </c>
      <c r="F7" s="71"/>
      <c r="G7" s="40">
        <v>145.67</v>
      </c>
      <c r="H7" s="42">
        <v>145.67</v>
      </c>
      <c r="I7" s="42">
        <v>145.17</v>
      </c>
      <c r="J7" s="70">
        <v>0</v>
      </c>
      <c r="K7" s="71"/>
    </row>
    <row r="8" customHeight="1" spans="1:11">
      <c r="A8" s="80"/>
      <c r="B8" s="81"/>
      <c r="C8" s="40" t="s">
        <v>20</v>
      </c>
      <c r="D8" s="14" t="s">
        <v>21</v>
      </c>
      <c r="E8" s="70" t="s">
        <v>22</v>
      </c>
      <c r="F8" s="71"/>
      <c r="G8" s="40" t="s">
        <v>22</v>
      </c>
      <c r="H8" s="42" t="s">
        <v>22</v>
      </c>
      <c r="I8" s="42" t="s">
        <v>22</v>
      </c>
      <c r="J8" s="70" t="s">
        <v>23</v>
      </c>
      <c r="K8" s="71"/>
    </row>
    <row r="9" customHeight="1" spans="1:11">
      <c r="A9" s="80"/>
      <c r="B9" s="81"/>
      <c r="C9" s="40" t="s">
        <v>24</v>
      </c>
      <c r="D9" s="14" t="s">
        <v>21</v>
      </c>
      <c r="E9" s="70" t="s">
        <v>22</v>
      </c>
      <c r="F9" s="71"/>
      <c r="G9" s="40" t="s">
        <v>22</v>
      </c>
      <c r="H9" s="42" t="s">
        <v>22</v>
      </c>
      <c r="I9" s="42" t="s">
        <v>22</v>
      </c>
      <c r="J9" s="70" t="s">
        <v>23</v>
      </c>
      <c r="K9" s="71"/>
    </row>
    <row r="10" customHeight="1" spans="1:11">
      <c r="A10" s="86"/>
      <c r="B10" s="87"/>
      <c r="C10" s="44" t="s">
        <v>25</v>
      </c>
      <c r="D10" s="14" t="s">
        <v>21</v>
      </c>
      <c r="E10" s="70" t="s">
        <v>22</v>
      </c>
      <c r="F10" s="71"/>
      <c r="G10" s="40" t="s">
        <v>22</v>
      </c>
      <c r="H10" s="42" t="s">
        <v>22</v>
      </c>
      <c r="I10" s="42" t="s">
        <v>22</v>
      </c>
      <c r="J10" s="70" t="s">
        <v>23</v>
      </c>
      <c r="K10" s="71"/>
    </row>
    <row r="11" customHeight="1" spans="1:11">
      <c r="A11" s="88" t="s">
        <v>26</v>
      </c>
      <c r="B11" s="89"/>
      <c r="C11" s="90" t="e">
        <f>(G5-G10)/(E5-E10)</f>
        <v>#DIV/0!</v>
      </c>
      <c r="D11" s="91"/>
      <c r="E11" s="70" t="s">
        <v>27</v>
      </c>
      <c r="F11" s="71"/>
      <c r="G11" s="92" t="s">
        <v>177</v>
      </c>
      <c r="H11" s="93"/>
      <c r="I11" s="93"/>
      <c r="J11" s="93"/>
      <c r="K11" s="116"/>
    </row>
    <row r="12" ht="64" customHeight="1" spans="1:24">
      <c r="A12" s="88" t="s">
        <v>29</v>
      </c>
      <c r="B12" s="89"/>
      <c r="C12" s="94" t="s">
        <v>200</v>
      </c>
      <c r="D12" s="95"/>
      <c r="E12" s="95"/>
      <c r="F12" s="95"/>
      <c r="G12" s="95"/>
      <c r="H12" s="95"/>
      <c r="I12" s="95"/>
      <c r="J12" s="95"/>
      <c r="K12" s="117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</row>
    <row r="13" customHeight="1" spans="1:24">
      <c r="A13" s="88" t="s">
        <v>31</v>
      </c>
      <c r="B13" s="89"/>
      <c r="C13" s="96" t="s">
        <v>99</v>
      </c>
      <c r="D13" s="97"/>
      <c r="E13" s="98"/>
      <c r="F13" s="42" t="s">
        <v>32</v>
      </c>
      <c r="G13" s="99" t="s">
        <v>99</v>
      </c>
      <c r="H13" s="100"/>
      <c r="I13" s="100"/>
      <c r="J13" s="100"/>
      <c r="K13" s="118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</row>
    <row r="14" customHeight="1" spans="1:24">
      <c r="A14" s="88" t="s">
        <v>33</v>
      </c>
      <c r="B14" s="89"/>
      <c r="C14" s="92" t="s">
        <v>201</v>
      </c>
      <c r="D14" s="93"/>
      <c r="E14" s="93"/>
      <c r="F14" s="93"/>
      <c r="G14" s="93"/>
      <c r="H14" s="93"/>
      <c r="I14" s="93"/>
      <c r="J14" s="93"/>
      <c r="K14" s="116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</row>
    <row r="15" customHeight="1" spans="1:24">
      <c r="A15" s="70" t="s">
        <v>35</v>
      </c>
      <c r="B15" s="71"/>
      <c r="C15" s="92" t="s">
        <v>202</v>
      </c>
      <c r="D15" s="93"/>
      <c r="E15" s="93"/>
      <c r="F15" s="93"/>
      <c r="G15" s="93"/>
      <c r="H15" s="93"/>
      <c r="I15" s="93"/>
      <c r="J15" s="93"/>
      <c r="K15" s="116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</row>
    <row r="16" customHeight="1" spans="1:24">
      <c r="A16" s="101" t="s">
        <v>37</v>
      </c>
      <c r="B16" s="102"/>
      <c r="C16" s="103"/>
      <c r="D16" s="104">
        <v>99.97</v>
      </c>
      <c r="E16" s="105"/>
      <c r="F16" s="53" t="s">
        <v>38</v>
      </c>
      <c r="G16" s="106">
        <f>IF(J5*10&gt;10,10,J5*10)</f>
        <v>9.96567584265806</v>
      </c>
      <c r="H16" s="107"/>
      <c r="I16" s="107"/>
      <c r="J16" s="107"/>
      <c r="K16" s="119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</row>
    <row r="17" customHeight="1" spans="1:11">
      <c r="A17" s="108" t="s">
        <v>39</v>
      </c>
      <c r="B17" s="21" t="s">
        <v>40</v>
      </c>
      <c r="C17" s="21" t="s">
        <v>41</v>
      </c>
      <c r="D17" s="78" t="s">
        <v>42</v>
      </c>
      <c r="E17" s="79"/>
      <c r="F17" s="21" t="s">
        <v>43</v>
      </c>
      <c r="G17" s="21" t="s">
        <v>44</v>
      </c>
      <c r="H17" s="21" t="s">
        <v>45</v>
      </c>
      <c r="I17" s="21" t="s">
        <v>46</v>
      </c>
      <c r="J17" s="21" t="s">
        <v>47</v>
      </c>
      <c r="K17" s="21" t="s">
        <v>48</v>
      </c>
    </row>
    <row r="18" customHeight="1" spans="1:11">
      <c r="A18" s="109"/>
      <c r="B18" s="108" t="s">
        <v>49</v>
      </c>
      <c r="C18" s="23" t="s">
        <v>50</v>
      </c>
      <c r="D18" s="56" t="s">
        <v>203</v>
      </c>
      <c r="E18" s="57"/>
      <c r="F18" s="23">
        <f>2323</f>
        <v>2323</v>
      </c>
      <c r="G18" s="23" t="s">
        <v>53</v>
      </c>
      <c r="H18" s="23" t="s">
        <v>204</v>
      </c>
      <c r="I18" s="42" t="s">
        <v>53</v>
      </c>
      <c r="J18" s="48" t="s">
        <v>55</v>
      </c>
      <c r="K18" s="48" t="s">
        <v>56</v>
      </c>
    </row>
    <row r="19" customHeight="1" spans="1:11">
      <c r="A19" s="109"/>
      <c r="B19" s="109"/>
      <c r="C19" s="23" t="s">
        <v>57</v>
      </c>
      <c r="D19" s="56" t="s">
        <v>58</v>
      </c>
      <c r="E19" s="57"/>
      <c r="F19" s="58" t="s">
        <v>59</v>
      </c>
      <c r="G19" s="59" t="s">
        <v>66</v>
      </c>
      <c r="H19" s="60">
        <v>1</v>
      </c>
      <c r="I19" s="42" t="s">
        <v>66</v>
      </c>
      <c r="J19" s="48" t="s">
        <v>55</v>
      </c>
      <c r="K19" s="48" t="s">
        <v>56</v>
      </c>
    </row>
    <row r="20" customHeight="1" spans="1:11">
      <c r="A20" s="109"/>
      <c r="B20" s="109"/>
      <c r="C20" s="23" t="s">
        <v>60</v>
      </c>
      <c r="D20" s="56" t="s">
        <v>194</v>
      </c>
      <c r="E20" s="57"/>
      <c r="F20" s="23" t="s">
        <v>205</v>
      </c>
      <c r="G20" s="59" t="s">
        <v>66</v>
      </c>
      <c r="H20" s="59" t="s">
        <v>142</v>
      </c>
      <c r="I20" s="42" t="s">
        <v>66</v>
      </c>
      <c r="J20" s="48" t="s">
        <v>55</v>
      </c>
      <c r="K20" s="48" t="s">
        <v>56</v>
      </c>
    </row>
    <row r="21" customHeight="1" spans="1:11">
      <c r="A21" s="109"/>
      <c r="B21" s="111"/>
      <c r="C21" s="23" t="s">
        <v>63</v>
      </c>
      <c r="D21" s="56" t="s">
        <v>64</v>
      </c>
      <c r="E21" s="57"/>
      <c r="F21" s="120" t="s">
        <v>65</v>
      </c>
      <c r="G21" s="59" t="s">
        <v>66</v>
      </c>
      <c r="H21" s="59" t="s">
        <v>142</v>
      </c>
      <c r="I21" s="42" t="s">
        <v>66</v>
      </c>
      <c r="J21" s="48" t="s">
        <v>55</v>
      </c>
      <c r="K21" s="48" t="s">
        <v>56</v>
      </c>
    </row>
    <row r="22" customHeight="1" spans="1:11">
      <c r="A22" s="109"/>
      <c r="B22" s="23" t="s">
        <v>68</v>
      </c>
      <c r="C22" s="23" t="s">
        <v>69</v>
      </c>
      <c r="D22" s="56" t="s">
        <v>206</v>
      </c>
      <c r="E22" s="57"/>
      <c r="F22" s="23" t="s">
        <v>106</v>
      </c>
      <c r="G22" s="23" t="s">
        <v>72</v>
      </c>
      <c r="H22" s="23" t="s">
        <v>142</v>
      </c>
      <c r="I22" s="42" t="s">
        <v>72</v>
      </c>
      <c r="J22" s="48" t="s">
        <v>55</v>
      </c>
      <c r="K22" s="48" t="s">
        <v>56</v>
      </c>
    </row>
    <row r="23" customHeight="1" spans="1:11">
      <c r="A23" s="111"/>
      <c r="B23" s="23" t="s">
        <v>73</v>
      </c>
      <c r="C23" s="23" t="s">
        <v>74</v>
      </c>
      <c r="D23" s="56" t="s">
        <v>75</v>
      </c>
      <c r="E23" s="57"/>
      <c r="F23" s="23" t="s">
        <v>207</v>
      </c>
      <c r="G23" s="23" t="s">
        <v>66</v>
      </c>
      <c r="H23" s="23" t="s">
        <v>142</v>
      </c>
      <c r="I23" s="42" t="s">
        <v>66</v>
      </c>
      <c r="J23" s="48" t="s">
        <v>55</v>
      </c>
      <c r="K23" s="48" t="s">
        <v>56</v>
      </c>
    </row>
    <row r="24" s="36" customFormat="1" customHeight="1" spans="1:11">
      <c r="A24" s="63"/>
      <c r="B24" s="38"/>
      <c r="C24" s="38"/>
      <c r="D24" s="38"/>
      <c r="E24" s="38"/>
      <c r="F24" s="38"/>
      <c r="G24" s="38"/>
      <c r="H24" s="38"/>
      <c r="I24" s="38"/>
      <c r="J24" s="38"/>
      <c r="K24" s="38"/>
    </row>
    <row r="25" s="36" customFormat="1" customHeight="1" spans="1:11">
      <c r="A25" s="63"/>
      <c r="B25" s="38"/>
      <c r="C25" s="38"/>
      <c r="D25" s="38"/>
      <c r="E25" s="38"/>
      <c r="F25" s="38"/>
      <c r="G25" s="38"/>
      <c r="H25" s="38"/>
      <c r="I25" s="38"/>
      <c r="J25" s="38"/>
      <c r="K25" s="38"/>
    </row>
    <row r="26" s="36" customFormat="1" customHeight="1" spans="1:11">
      <c r="A26" s="63"/>
      <c r="B26" s="38"/>
      <c r="C26" s="38"/>
      <c r="D26" s="38"/>
      <c r="E26" s="38"/>
      <c r="F26" s="38"/>
      <c r="G26" s="38"/>
      <c r="H26" s="38"/>
      <c r="I26" s="38"/>
      <c r="J26" s="38"/>
      <c r="K26" s="38"/>
    </row>
    <row r="27" s="36" customFormat="1" customHeight="1" spans="1:11">
      <c r="A27" s="63"/>
      <c r="B27" s="38"/>
      <c r="C27" s="38"/>
      <c r="D27" s="38"/>
      <c r="E27" s="38"/>
      <c r="F27" s="38"/>
      <c r="G27" s="38"/>
      <c r="H27" s="38"/>
      <c r="I27" s="38"/>
      <c r="J27" s="38"/>
      <c r="K27" s="38"/>
    </row>
    <row r="28" s="36" customFormat="1" customHeight="1" spans="1:11">
      <c r="A28" s="63"/>
      <c r="B28" s="38"/>
      <c r="C28" s="38"/>
      <c r="D28" s="38"/>
      <c r="E28" s="38"/>
      <c r="F28" s="38"/>
      <c r="G28" s="38"/>
      <c r="H28" s="38"/>
      <c r="I28" s="38"/>
      <c r="J28" s="38"/>
      <c r="K28" s="38"/>
    </row>
    <row r="29" s="36" customFormat="1" customHeight="1" spans="1:11">
      <c r="A29" s="63"/>
      <c r="B29" s="38"/>
      <c r="C29" s="38"/>
      <c r="D29" s="38"/>
      <c r="E29" s="38"/>
      <c r="F29" s="38"/>
      <c r="G29" s="38"/>
      <c r="H29" s="38"/>
      <c r="I29" s="38"/>
      <c r="J29" s="38"/>
      <c r="K29" s="38"/>
    </row>
    <row r="30" s="36" customFormat="1" customHeight="1" spans="1:11">
      <c r="A30" s="63"/>
      <c r="B30" s="38"/>
      <c r="C30" s="38"/>
      <c r="D30" s="38"/>
      <c r="E30" s="38"/>
      <c r="F30" s="38"/>
      <c r="G30" s="38"/>
      <c r="H30" s="38"/>
      <c r="I30" s="38"/>
      <c r="J30" s="38"/>
      <c r="K30" s="38"/>
    </row>
    <row r="31" s="36" customFormat="1" customHeight="1" spans="1:11">
      <c r="A31" s="63"/>
      <c r="B31" s="38"/>
      <c r="C31" s="38"/>
      <c r="D31" s="38"/>
      <c r="E31" s="38"/>
      <c r="F31" s="38"/>
      <c r="G31" s="38"/>
      <c r="H31" s="38"/>
      <c r="I31" s="38"/>
      <c r="J31" s="38"/>
      <c r="K31" s="38"/>
    </row>
  </sheetData>
  <mergeCells count="50">
    <mergeCell ref="A1:K1"/>
    <mergeCell ref="A2:B2"/>
    <mergeCell ref="C2:E2"/>
    <mergeCell ref="G2:K2"/>
    <mergeCell ref="A3:B3"/>
    <mergeCell ref="C3:E3"/>
    <mergeCell ref="G3:K3"/>
    <mergeCell ref="C4:D4"/>
    <mergeCell ref="E4:F4"/>
    <mergeCell ref="J4:K4"/>
    <mergeCell ref="C5:D5"/>
    <mergeCell ref="E5:F5"/>
    <mergeCell ref="J5:K5"/>
    <mergeCell ref="E6:F6"/>
    <mergeCell ref="J6:K6"/>
    <mergeCell ref="E7:F7"/>
    <mergeCell ref="J7:K7"/>
    <mergeCell ref="E8:F8"/>
    <mergeCell ref="J8:K8"/>
    <mergeCell ref="E9:F9"/>
    <mergeCell ref="J9:K9"/>
    <mergeCell ref="E10:F10"/>
    <mergeCell ref="J10:K10"/>
    <mergeCell ref="A11:B11"/>
    <mergeCell ref="C11:D11"/>
    <mergeCell ref="E11:F11"/>
    <mergeCell ref="G11:K11"/>
    <mergeCell ref="A12:B12"/>
    <mergeCell ref="C12:K12"/>
    <mergeCell ref="A13:B13"/>
    <mergeCell ref="C13:E13"/>
    <mergeCell ref="G13:K13"/>
    <mergeCell ref="A14:B14"/>
    <mergeCell ref="C14:K14"/>
    <mergeCell ref="A15:B15"/>
    <mergeCell ref="C15:K15"/>
    <mergeCell ref="A16:C16"/>
    <mergeCell ref="D16:E16"/>
    <mergeCell ref="G16:K16"/>
    <mergeCell ref="D17:E17"/>
    <mergeCell ref="D18:E18"/>
    <mergeCell ref="D19:E19"/>
    <mergeCell ref="D20:E20"/>
    <mergeCell ref="D21:E21"/>
    <mergeCell ref="D22:E22"/>
    <mergeCell ref="D23:E23"/>
    <mergeCell ref="A17:A23"/>
    <mergeCell ref="B18:B21"/>
    <mergeCell ref="C6:C7"/>
    <mergeCell ref="A4:B10"/>
  </mergeCells>
  <pageMargins left="0.94" right="0.16" top="0.55" bottom="1" header="0.24" footer="0.67"/>
  <pageSetup paperSize="1" scale="65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1"/>
  <sheetViews>
    <sheetView zoomScale="85" zoomScaleNormal="85" workbookViewId="0">
      <selection activeCell="S9" sqref="S9"/>
    </sheetView>
  </sheetViews>
  <sheetFormatPr defaultColWidth="8.375" defaultRowHeight="12.6" customHeight="1"/>
  <cols>
    <col min="1" max="1" width="6" style="37" customWidth="1"/>
    <col min="2" max="2" width="13.125" style="38" customWidth="1"/>
    <col min="3" max="3" width="21.5" style="38" customWidth="1"/>
    <col min="4" max="4" width="12.25" style="38" customWidth="1"/>
    <col min="5" max="5" width="14.125" style="38" customWidth="1"/>
    <col min="6" max="7" width="15.875" style="38" customWidth="1"/>
    <col min="8" max="9" width="13.875" style="38" customWidth="1"/>
    <col min="10" max="10" width="13.625" style="38" customWidth="1"/>
    <col min="11" max="11" width="17.25" style="38" customWidth="1"/>
    <col min="12" max="16384" width="8.375" style="67"/>
  </cols>
  <sheetData>
    <row r="1" ht="30" customHeight="1" spans="1:24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113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</row>
    <row r="2" ht="30" customHeight="1" spans="1:24">
      <c r="A2" s="70" t="s">
        <v>1</v>
      </c>
      <c r="B2" s="71"/>
      <c r="C2" s="72" t="s">
        <v>208</v>
      </c>
      <c r="D2" s="73"/>
      <c r="E2" s="74"/>
      <c r="F2" s="40" t="s">
        <v>3</v>
      </c>
      <c r="G2" s="70" t="s">
        <v>209</v>
      </c>
      <c r="H2" s="75"/>
      <c r="I2" s="75"/>
      <c r="J2" s="75"/>
      <c r="K2" s="71"/>
      <c r="L2" s="115"/>
      <c r="M2" s="115"/>
      <c r="N2" s="115"/>
      <c r="O2" s="115"/>
      <c r="P2" s="115"/>
      <c r="Q2" s="115"/>
      <c r="R2" s="115"/>
      <c r="S2" s="115"/>
      <c r="T2" s="114"/>
      <c r="U2" s="114"/>
      <c r="V2" s="114"/>
      <c r="W2" s="114"/>
      <c r="X2" s="114"/>
    </row>
    <row r="3" ht="30" customHeight="1" spans="1:24">
      <c r="A3" s="70" t="s">
        <v>5</v>
      </c>
      <c r="B3" s="71"/>
      <c r="C3" s="70" t="s">
        <v>6</v>
      </c>
      <c r="D3" s="75"/>
      <c r="E3" s="71"/>
      <c r="F3" s="40" t="s">
        <v>7</v>
      </c>
      <c r="G3" s="70" t="s">
        <v>8</v>
      </c>
      <c r="H3" s="75"/>
      <c r="I3" s="75"/>
      <c r="J3" s="75"/>
      <c r="K3" s="71"/>
      <c r="L3" s="115"/>
      <c r="M3" s="115"/>
      <c r="N3" s="115"/>
      <c r="O3" s="115"/>
      <c r="P3" s="115"/>
      <c r="Q3" s="115"/>
      <c r="R3" s="115"/>
      <c r="S3" s="115"/>
      <c r="T3" s="114"/>
      <c r="U3" s="114"/>
      <c r="V3" s="114"/>
      <c r="W3" s="114"/>
      <c r="X3" s="114"/>
    </row>
    <row r="4" ht="30" customHeight="1" spans="1:24">
      <c r="A4" s="76" t="s">
        <v>9</v>
      </c>
      <c r="B4" s="77"/>
      <c r="C4" s="78" t="s">
        <v>10</v>
      </c>
      <c r="D4" s="79"/>
      <c r="E4" s="78" t="s">
        <v>11</v>
      </c>
      <c r="F4" s="79"/>
      <c r="G4" s="21" t="s">
        <v>12</v>
      </c>
      <c r="H4" s="21" t="s">
        <v>13</v>
      </c>
      <c r="I4" s="21" t="s">
        <v>14</v>
      </c>
      <c r="J4" s="78" t="s">
        <v>15</v>
      </c>
      <c r="K4" s="79"/>
      <c r="L4" s="115"/>
      <c r="M4" s="115"/>
      <c r="N4" s="115"/>
      <c r="O4" s="115"/>
      <c r="P4" s="115"/>
      <c r="Q4" s="115"/>
      <c r="R4" s="115"/>
      <c r="S4" s="115"/>
      <c r="T4" s="114"/>
      <c r="U4" s="114"/>
      <c r="V4" s="114"/>
      <c r="W4" s="114"/>
      <c r="X4" s="114"/>
    </row>
    <row r="5" ht="30" customHeight="1" spans="1:11">
      <c r="A5" s="80"/>
      <c r="B5" s="81"/>
      <c r="C5" s="82" t="s">
        <v>16</v>
      </c>
      <c r="D5" s="83"/>
      <c r="E5" s="70">
        <f t="shared" ref="E5:I5" si="0">E6+E7+E8+E9+E10</f>
        <v>0</v>
      </c>
      <c r="F5" s="71"/>
      <c r="G5" s="40">
        <f t="shared" si="0"/>
        <v>56.8</v>
      </c>
      <c r="H5" s="42">
        <f t="shared" si="0"/>
        <v>56.8</v>
      </c>
      <c r="I5" s="42">
        <f t="shared" si="0"/>
        <v>56.8</v>
      </c>
      <c r="J5" s="90">
        <f>I5/H5</f>
        <v>1</v>
      </c>
      <c r="K5" s="91"/>
    </row>
    <row r="6" ht="30" customHeight="1" spans="1:11">
      <c r="A6" s="80"/>
      <c r="B6" s="81"/>
      <c r="C6" s="84" t="s">
        <v>17</v>
      </c>
      <c r="D6" s="45" t="s">
        <v>18</v>
      </c>
      <c r="E6" s="70"/>
      <c r="F6" s="71"/>
      <c r="G6" s="40"/>
      <c r="H6" s="42"/>
      <c r="I6" s="42"/>
      <c r="J6" s="70">
        <v>0</v>
      </c>
      <c r="K6" s="71"/>
    </row>
    <row r="7" ht="30" customHeight="1" spans="1:11">
      <c r="A7" s="80"/>
      <c r="B7" s="81"/>
      <c r="C7" s="85"/>
      <c r="D7" s="45" t="s">
        <v>19</v>
      </c>
      <c r="E7" s="70">
        <v>0</v>
      </c>
      <c r="F7" s="71"/>
      <c r="G7" s="40">
        <v>56.8</v>
      </c>
      <c r="H7" s="42">
        <v>56.8</v>
      </c>
      <c r="I7" s="42">
        <v>56.8</v>
      </c>
      <c r="J7" s="70">
        <v>0</v>
      </c>
      <c r="K7" s="71"/>
    </row>
    <row r="8" ht="30" customHeight="1" spans="1:11">
      <c r="A8" s="80"/>
      <c r="B8" s="81"/>
      <c r="C8" s="40" t="s">
        <v>20</v>
      </c>
      <c r="D8" s="14" t="s">
        <v>21</v>
      </c>
      <c r="E8" s="70" t="s">
        <v>22</v>
      </c>
      <c r="F8" s="71"/>
      <c r="G8" s="40" t="s">
        <v>22</v>
      </c>
      <c r="H8" s="42" t="s">
        <v>22</v>
      </c>
      <c r="I8" s="42" t="s">
        <v>22</v>
      </c>
      <c r="J8" s="70" t="s">
        <v>23</v>
      </c>
      <c r="K8" s="71"/>
    </row>
    <row r="9" ht="30" customHeight="1" spans="1:11">
      <c r="A9" s="80"/>
      <c r="B9" s="81"/>
      <c r="C9" s="40" t="s">
        <v>24</v>
      </c>
      <c r="D9" s="14" t="s">
        <v>21</v>
      </c>
      <c r="E9" s="70" t="s">
        <v>22</v>
      </c>
      <c r="F9" s="71"/>
      <c r="G9" s="40" t="s">
        <v>22</v>
      </c>
      <c r="H9" s="42" t="s">
        <v>22</v>
      </c>
      <c r="I9" s="42" t="s">
        <v>22</v>
      </c>
      <c r="J9" s="70" t="s">
        <v>23</v>
      </c>
      <c r="K9" s="71"/>
    </row>
    <row r="10" ht="30" customHeight="1" spans="1:11">
      <c r="A10" s="86"/>
      <c r="B10" s="87"/>
      <c r="C10" s="44" t="s">
        <v>25</v>
      </c>
      <c r="D10" s="14" t="s">
        <v>21</v>
      </c>
      <c r="E10" s="70" t="s">
        <v>22</v>
      </c>
      <c r="F10" s="71"/>
      <c r="G10" s="40" t="s">
        <v>22</v>
      </c>
      <c r="H10" s="42" t="s">
        <v>22</v>
      </c>
      <c r="I10" s="42" t="s">
        <v>22</v>
      </c>
      <c r="J10" s="70" t="s">
        <v>23</v>
      </c>
      <c r="K10" s="71"/>
    </row>
    <row r="11" ht="30" customHeight="1" spans="1:11">
      <c r="A11" s="88" t="s">
        <v>26</v>
      </c>
      <c r="B11" s="89"/>
      <c r="C11" s="90" t="e">
        <f>(G5-G10)/(E5-E10)</f>
        <v>#DIV/0!</v>
      </c>
      <c r="D11" s="91"/>
      <c r="E11" s="70" t="s">
        <v>27</v>
      </c>
      <c r="F11" s="71"/>
      <c r="G11" s="92" t="s">
        <v>177</v>
      </c>
      <c r="H11" s="93"/>
      <c r="I11" s="93"/>
      <c r="J11" s="93"/>
      <c r="K11" s="116"/>
    </row>
    <row r="12" ht="58" customHeight="1" spans="1:24">
      <c r="A12" s="88" t="s">
        <v>29</v>
      </c>
      <c r="B12" s="89"/>
      <c r="C12" s="94" t="s">
        <v>210</v>
      </c>
      <c r="D12" s="95"/>
      <c r="E12" s="95"/>
      <c r="F12" s="95"/>
      <c r="G12" s="95"/>
      <c r="H12" s="95"/>
      <c r="I12" s="95"/>
      <c r="J12" s="95"/>
      <c r="K12" s="117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</row>
    <row r="13" ht="30" customHeight="1" spans="1:24">
      <c r="A13" s="88" t="s">
        <v>31</v>
      </c>
      <c r="B13" s="89"/>
      <c r="C13" s="96" t="s">
        <v>99</v>
      </c>
      <c r="D13" s="97"/>
      <c r="E13" s="98"/>
      <c r="F13" s="42" t="s">
        <v>32</v>
      </c>
      <c r="G13" s="99" t="s">
        <v>99</v>
      </c>
      <c r="H13" s="100"/>
      <c r="I13" s="100"/>
      <c r="J13" s="100"/>
      <c r="K13" s="118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</row>
    <row r="14" ht="30" customHeight="1" spans="1:24">
      <c r="A14" s="88" t="s">
        <v>33</v>
      </c>
      <c r="B14" s="89"/>
      <c r="C14" s="92" t="s">
        <v>211</v>
      </c>
      <c r="D14" s="93"/>
      <c r="E14" s="93"/>
      <c r="F14" s="93"/>
      <c r="G14" s="93"/>
      <c r="H14" s="93"/>
      <c r="I14" s="93"/>
      <c r="J14" s="93"/>
      <c r="K14" s="116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</row>
    <row r="15" ht="30" customHeight="1" spans="1:24">
      <c r="A15" s="70" t="s">
        <v>35</v>
      </c>
      <c r="B15" s="71"/>
      <c r="C15" s="92" t="s">
        <v>212</v>
      </c>
      <c r="D15" s="93"/>
      <c r="E15" s="93"/>
      <c r="F15" s="93"/>
      <c r="G15" s="93"/>
      <c r="H15" s="93"/>
      <c r="I15" s="93"/>
      <c r="J15" s="93"/>
      <c r="K15" s="116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</row>
    <row r="16" ht="30" customHeight="1" spans="1:24">
      <c r="A16" s="101" t="s">
        <v>37</v>
      </c>
      <c r="B16" s="102"/>
      <c r="C16" s="103"/>
      <c r="D16" s="104">
        <v>100</v>
      </c>
      <c r="E16" s="105"/>
      <c r="F16" s="53" t="s">
        <v>38</v>
      </c>
      <c r="G16" s="106">
        <f>IF(J5*10&gt;10,10,J5*10)</f>
        <v>10</v>
      </c>
      <c r="H16" s="107"/>
      <c r="I16" s="107"/>
      <c r="J16" s="107"/>
      <c r="K16" s="119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</row>
    <row r="17" ht="30" customHeight="1" spans="1:11">
      <c r="A17" s="108" t="s">
        <v>39</v>
      </c>
      <c r="B17" s="21" t="s">
        <v>40</v>
      </c>
      <c r="C17" s="21" t="s">
        <v>41</v>
      </c>
      <c r="D17" s="78" t="s">
        <v>42</v>
      </c>
      <c r="E17" s="79"/>
      <c r="F17" s="21" t="s">
        <v>43</v>
      </c>
      <c r="G17" s="21" t="s">
        <v>44</v>
      </c>
      <c r="H17" s="21" t="s">
        <v>45</v>
      </c>
      <c r="I17" s="21" t="s">
        <v>46</v>
      </c>
      <c r="J17" s="21" t="s">
        <v>47</v>
      </c>
      <c r="K17" s="21" t="s">
        <v>48</v>
      </c>
    </row>
    <row r="18" ht="30" customHeight="1" spans="1:11">
      <c r="A18" s="109"/>
      <c r="B18" s="108" t="s">
        <v>49</v>
      </c>
      <c r="C18" s="23" t="s">
        <v>50</v>
      </c>
      <c r="D18" s="56" t="s">
        <v>213</v>
      </c>
      <c r="E18" s="57"/>
      <c r="F18" s="23" t="s">
        <v>214</v>
      </c>
      <c r="G18" s="23" t="s">
        <v>53</v>
      </c>
      <c r="H18" s="23" t="s">
        <v>215</v>
      </c>
      <c r="I18" s="42" t="s">
        <v>53</v>
      </c>
      <c r="J18" s="48" t="s">
        <v>55</v>
      </c>
      <c r="K18" s="48" t="s">
        <v>56</v>
      </c>
    </row>
    <row r="19" ht="30" customHeight="1" spans="1:11">
      <c r="A19" s="109"/>
      <c r="B19" s="109"/>
      <c r="C19" s="23" t="s">
        <v>57</v>
      </c>
      <c r="D19" s="56" t="s">
        <v>58</v>
      </c>
      <c r="E19" s="57"/>
      <c r="F19" s="58" t="s">
        <v>59</v>
      </c>
      <c r="G19" s="59" t="s">
        <v>66</v>
      </c>
      <c r="H19" s="58" t="s">
        <v>59</v>
      </c>
      <c r="I19" s="42" t="s">
        <v>66</v>
      </c>
      <c r="J19" s="48" t="s">
        <v>55</v>
      </c>
      <c r="K19" s="48" t="s">
        <v>56</v>
      </c>
    </row>
    <row r="20" ht="30" customHeight="1" spans="1:11">
      <c r="A20" s="109"/>
      <c r="B20" s="109"/>
      <c r="C20" s="23" t="s">
        <v>60</v>
      </c>
      <c r="D20" s="56" t="s">
        <v>194</v>
      </c>
      <c r="E20" s="57"/>
      <c r="F20" s="58" t="s">
        <v>216</v>
      </c>
      <c r="G20" s="59" t="s">
        <v>66</v>
      </c>
      <c r="H20" s="58" t="s">
        <v>59</v>
      </c>
      <c r="I20" s="42" t="s">
        <v>66</v>
      </c>
      <c r="J20" s="48" t="s">
        <v>55</v>
      </c>
      <c r="K20" s="48" t="s">
        <v>56</v>
      </c>
    </row>
    <row r="21" ht="30" customHeight="1" spans="1:11">
      <c r="A21" s="109"/>
      <c r="B21" s="111"/>
      <c r="C21" s="23" t="s">
        <v>63</v>
      </c>
      <c r="D21" s="56" t="s">
        <v>105</v>
      </c>
      <c r="E21" s="57"/>
      <c r="F21" s="112" t="s">
        <v>94</v>
      </c>
      <c r="G21" s="59" t="s">
        <v>66</v>
      </c>
      <c r="H21" s="60">
        <v>1</v>
      </c>
      <c r="I21" s="42" t="s">
        <v>66</v>
      </c>
      <c r="J21" s="48" t="s">
        <v>55</v>
      </c>
      <c r="K21" s="48" t="s">
        <v>56</v>
      </c>
    </row>
    <row r="22" ht="30" customHeight="1" spans="1:11">
      <c r="A22" s="109"/>
      <c r="B22" s="23" t="s">
        <v>68</v>
      </c>
      <c r="C22" s="23" t="s">
        <v>69</v>
      </c>
      <c r="D22" s="56" t="s">
        <v>217</v>
      </c>
      <c r="E22" s="57"/>
      <c r="F22" s="112" t="s">
        <v>94</v>
      </c>
      <c r="G22" s="23" t="s">
        <v>72</v>
      </c>
      <c r="H22" s="23" t="s">
        <v>54</v>
      </c>
      <c r="I22" s="42" t="s">
        <v>72</v>
      </c>
      <c r="J22" s="48" t="s">
        <v>55</v>
      </c>
      <c r="K22" s="48" t="s">
        <v>56</v>
      </c>
    </row>
    <row r="23" ht="30" customHeight="1" spans="1:11">
      <c r="A23" s="111"/>
      <c r="B23" s="23" t="s">
        <v>73</v>
      </c>
      <c r="C23" s="23" t="s">
        <v>74</v>
      </c>
      <c r="D23" s="56" t="s">
        <v>218</v>
      </c>
      <c r="E23" s="57"/>
      <c r="F23" s="112" t="s">
        <v>94</v>
      </c>
      <c r="G23" s="23" t="s">
        <v>66</v>
      </c>
      <c r="H23" s="23" t="s">
        <v>54</v>
      </c>
      <c r="I23" s="42" t="s">
        <v>66</v>
      </c>
      <c r="J23" s="48" t="s">
        <v>55</v>
      </c>
      <c r="K23" s="48" t="s">
        <v>56</v>
      </c>
    </row>
    <row r="24" s="36" customFormat="1" ht="42" customHeight="1" spans="1:11">
      <c r="A24" s="63"/>
      <c r="B24" s="38"/>
      <c r="C24" s="38"/>
      <c r="D24" s="38"/>
      <c r="E24" s="38"/>
      <c r="F24" s="38"/>
      <c r="G24" s="38"/>
      <c r="H24" s="38"/>
      <c r="I24" s="38"/>
      <c r="J24" s="38"/>
      <c r="K24" s="38"/>
    </row>
    <row r="25" s="36" customFormat="1" ht="42" customHeight="1" spans="1:11">
      <c r="A25" s="63"/>
      <c r="B25" s="38"/>
      <c r="C25" s="38"/>
      <c r="D25" s="38"/>
      <c r="E25" s="38"/>
      <c r="F25" s="38"/>
      <c r="G25" s="38"/>
      <c r="H25" s="38"/>
      <c r="I25" s="38"/>
      <c r="J25" s="38"/>
      <c r="K25" s="38"/>
    </row>
    <row r="26" s="36" customFormat="1" ht="42" customHeight="1" spans="1:11">
      <c r="A26" s="63"/>
      <c r="B26" s="38"/>
      <c r="C26" s="38"/>
      <c r="D26" s="38"/>
      <c r="E26" s="38"/>
      <c r="F26" s="38"/>
      <c r="G26" s="38"/>
      <c r="H26" s="38"/>
      <c r="I26" s="38"/>
      <c r="J26" s="38"/>
      <c r="K26" s="38"/>
    </row>
    <row r="27" s="36" customFormat="1" ht="42" customHeight="1" spans="1:11">
      <c r="A27" s="63"/>
      <c r="B27" s="38"/>
      <c r="C27" s="38"/>
      <c r="D27" s="38"/>
      <c r="E27" s="38"/>
      <c r="F27" s="38"/>
      <c r="G27" s="38"/>
      <c r="H27" s="38"/>
      <c r="I27" s="38"/>
      <c r="J27" s="38"/>
      <c r="K27" s="38"/>
    </row>
    <row r="28" s="36" customFormat="1" ht="42" customHeight="1" spans="1:11">
      <c r="A28" s="63"/>
      <c r="B28" s="38"/>
      <c r="C28" s="38"/>
      <c r="D28" s="38"/>
      <c r="E28" s="38"/>
      <c r="F28" s="38"/>
      <c r="G28" s="38"/>
      <c r="H28" s="38"/>
      <c r="I28" s="38"/>
      <c r="J28" s="38"/>
      <c r="K28" s="38"/>
    </row>
    <row r="29" s="36" customFormat="1" ht="42" customHeight="1" spans="1:11">
      <c r="A29" s="63"/>
      <c r="B29" s="38"/>
      <c r="C29" s="38"/>
      <c r="D29" s="38"/>
      <c r="E29" s="38"/>
      <c r="F29" s="38"/>
      <c r="G29" s="38"/>
      <c r="H29" s="38"/>
      <c r="I29" s="38"/>
      <c r="J29" s="38"/>
      <c r="K29" s="38"/>
    </row>
    <row r="30" s="36" customFormat="1" ht="42" customHeight="1" spans="1:11">
      <c r="A30" s="63"/>
      <c r="B30" s="38"/>
      <c r="C30" s="38"/>
      <c r="D30" s="38"/>
      <c r="E30" s="38"/>
      <c r="F30" s="38"/>
      <c r="G30" s="38"/>
      <c r="H30" s="38"/>
      <c r="I30" s="38"/>
      <c r="J30" s="38"/>
      <c r="K30" s="38"/>
    </row>
    <row r="31" s="36" customFormat="1" ht="42" customHeight="1" spans="1:11">
      <c r="A31" s="63"/>
      <c r="B31" s="38"/>
      <c r="C31" s="38"/>
      <c r="D31" s="38"/>
      <c r="E31" s="38"/>
      <c r="F31" s="38"/>
      <c r="G31" s="38"/>
      <c r="H31" s="38"/>
      <c r="I31" s="38"/>
      <c r="J31" s="38"/>
      <c r="K31" s="38"/>
    </row>
  </sheetData>
  <mergeCells count="50">
    <mergeCell ref="A1:K1"/>
    <mergeCell ref="A2:B2"/>
    <mergeCell ref="C2:E2"/>
    <mergeCell ref="G2:K2"/>
    <mergeCell ref="A3:B3"/>
    <mergeCell ref="C3:E3"/>
    <mergeCell ref="G3:K3"/>
    <mergeCell ref="C4:D4"/>
    <mergeCell ref="E4:F4"/>
    <mergeCell ref="J4:K4"/>
    <mergeCell ref="C5:D5"/>
    <mergeCell ref="E5:F5"/>
    <mergeCell ref="J5:K5"/>
    <mergeCell ref="E6:F6"/>
    <mergeCell ref="J6:K6"/>
    <mergeCell ref="E7:F7"/>
    <mergeCell ref="J7:K7"/>
    <mergeCell ref="E8:F8"/>
    <mergeCell ref="J8:K8"/>
    <mergeCell ref="E9:F9"/>
    <mergeCell ref="J9:K9"/>
    <mergeCell ref="E10:F10"/>
    <mergeCell ref="J10:K10"/>
    <mergeCell ref="A11:B11"/>
    <mergeCell ref="C11:D11"/>
    <mergeCell ref="E11:F11"/>
    <mergeCell ref="G11:K11"/>
    <mergeCell ref="A12:B12"/>
    <mergeCell ref="C12:K12"/>
    <mergeCell ref="A13:B13"/>
    <mergeCell ref="C13:E13"/>
    <mergeCell ref="G13:K13"/>
    <mergeCell ref="A14:B14"/>
    <mergeCell ref="C14:K14"/>
    <mergeCell ref="A15:B15"/>
    <mergeCell ref="C15:K15"/>
    <mergeCell ref="A16:C16"/>
    <mergeCell ref="D16:E16"/>
    <mergeCell ref="G16:K16"/>
    <mergeCell ref="D17:E17"/>
    <mergeCell ref="D18:E18"/>
    <mergeCell ref="D19:E19"/>
    <mergeCell ref="D20:E20"/>
    <mergeCell ref="D21:E21"/>
    <mergeCell ref="D22:E22"/>
    <mergeCell ref="D23:E23"/>
    <mergeCell ref="A17:A23"/>
    <mergeCell ref="B18:B21"/>
    <mergeCell ref="C6:C7"/>
    <mergeCell ref="A4:B10"/>
  </mergeCells>
  <pageMargins left="0.94" right="0.16" top="0.55" bottom="1" header="0.24" footer="0.67"/>
  <pageSetup paperSize="1" scale="65" orientation="landscape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1"/>
  <sheetViews>
    <sheetView zoomScale="85" zoomScaleNormal="85" workbookViewId="0">
      <selection activeCell="P22" sqref="P22"/>
    </sheetView>
  </sheetViews>
  <sheetFormatPr defaultColWidth="8.375" defaultRowHeight="30" customHeight="1"/>
  <cols>
    <col min="1" max="1" width="6" style="37" customWidth="1"/>
    <col min="2" max="2" width="13.125" style="38" customWidth="1"/>
    <col min="3" max="3" width="21.5" style="38" customWidth="1"/>
    <col min="4" max="4" width="12.25" style="38" customWidth="1"/>
    <col min="5" max="5" width="14.125" style="38" customWidth="1"/>
    <col min="6" max="7" width="15.875" style="38" customWidth="1"/>
    <col min="8" max="9" width="13.875" style="38" customWidth="1"/>
    <col min="10" max="10" width="13.625" style="38" customWidth="1"/>
    <col min="11" max="11" width="17.25" style="38" customWidth="1"/>
    <col min="12" max="16384" width="8.375" style="67"/>
  </cols>
  <sheetData>
    <row r="1" customHeight="1" spans="1:24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113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</row>
    <row r="2" customHeight="1" spans="1:24">
      <c r="A2" s="70" t="s">
        <v>1</v>
      </c>
      <c r="B2" s="71"/>
      <c r="C2" s="72" t="s">
        <v>219</v>
      </c>
      <c r="D2" s="73"/>
      <c r="E2" s="74"/>
      <c r="F2" s="40" t="s">
        <v>3</v>
      </c>
      <c r="G2" s="70" t="s">
        <v>220</v>
      </c>
      <c r="H2" s="75"/>
      <c r="I2" s="75"/>
      <c r="J2" s="75"/>
      <c r="K2" s="71"/>
      <c r="L2" s="115"/>
      <c r="M2" s="115"/>
      <c r="N2" s="115"/>
      <c r="O2" s="115"/>
      <c r="P2" s="115"/>
      <c r="Q2" s="115"/>
      <c r="R2" s="115"/>
      <c r="S2" s="115"/>
      <c r="T2" s="114"/>
      <c r="U2" s="114"/>
      <c r="V2" s="114"/>
      <c r="W2" s="114"/>
      <c r="X2" s="114"/>
    </row>
    <row r="3" customHeight="1" spans="1:24">
      <c r="A3" s="70" t="s">
        <v>5</v>
      </c>
      <c r="B3" s="71"/>
      <c r="C3" s="70" t="s">
        <v>6</v>
      </c>
      <c r="D3" s="75"/>
      <c r="E3" s="71"/>
      <c r="F3" s="40" t="s">
        <v>7</v>
      </c>
      <c r="G3" s="70" t="s">
        <v>8</v>
      </c>
      <c r="H3" s="75"/>
      <c r="I3" s="75"/>
      <c r="J3" s="75"/>
      <c r="K3" s="71"/>
      <c r="L3" s="115"/>
      <c r="M3" s="115"/>
      <c r="N3" s="115" t="s">
        <v>221</v>
      </c>
      <c r="O3" s="115"/>
      <c r="P3" s="115"/>
      <c r="Q3" s="115"/>
      <c r="R3" s="115"/>
      <c r="S3" s="115"/>
      <c r="T3" s="114"/>
      <c r="U3" s="114"/>
      <c r="V3" s="114"/>
      <c r="W3" s="114"/>
      <c r="X3" s="114"/>
    </row>
    <row r="4" customHeight="1" spans="1:24">
      <c r="A4" s="76" t="s">
        <v>9</v>
      </c>
      <c r="B4" s="77"/>
      <c r="C4" s="78" t="s">
        <v>10</v>
      </c>
      <c r="D4" s="79"/>
      <c r="E4" s="78" t="s">
        <v>11</v>
      </c>
      <c r="F4" s="79"/>
      <c r="G4" s="21" t="s">
        <v>12</v>
      </c>
      <c r="H4" s="21" t="s">
        <v>13</v>
      </c>
      <c r="I4" s="21" t="s">
        <v>14</v>
      </c>
      <c r="J4" s="78" t="s">
        <v>15</v>
      </c>
      <c r="K4" s="79"/>
      <c r="L4" s="115"/>
      <c r="M4" s="115"/>
      <c r="N4" s="115"/>
      <c r="O4" s="115"/>
      <c r="P4" s="115"/>
      <c r="Q4" s="115"/>
      <c r="R4" s="115"/>
      <c r="S4" s="115"/>
      <c r="T4" s="114"/>
      <c r="U4" s="114"/>
      <c r="V4" s="114"/>
      <c r="W4" s="114"/>
      <c r="X4" s="114"/>
    </row>
    <row r="5" customHeight="1" spans="1:11">
      <c r="A5" s="80"/>
      <c r="B5" s="81"/>
      <c r="C5" s="82" t="s">
        <v>16</v>
      </c>
      <c r="D5" s="83"/>
      <c r="E5" s="70">
        <f t="shared" ref="E5:I5" si="0">E6+E7+E8+E9+E10</f>
        <v>15.66</v>
      </c>
      <c r="F5" s="71"/>
      <c r="G5" s="40">
        <f t="shared" si="0"/>
        <v>0</v>
      </c>
      <c r="H5" s="42">
        <f t="shared" si="0"/>
        <v>15.66</v>
      </c>
      <c r="I5" s="42">
        <f t="shared" si="0"/>
        <v>15.52</v>
      </c>
      <c r="J5" s="90">
        <f>I5/H5</f>
        <v>0.991060025542784</v>
      </c>
      <c r="K5" s="91"/>
    </row>
    <row r="6" customHeight="1" spans="1:11">
      <c r="A6" s="80"/>
      <c r="B6" s="81"/>
      <c r="C6" s="84" t="s">
        <v>17</v>
      </c>
      <c r="D6" s="45" t="s">
        <v>18</v>
      </c>
      <c r="E6" s="70"/>
      <c r="F6" s="71"/>
      <c r="G6" s="40">
        <v>0</v>
      </c>
      <c r="H6" s="42"/>
      <c r="I6" s="42"/>
      <c r="J6" s="70">
        <v>0</v>
      </c>
      <c r="K6" s="71"/>
    </row>
    <row r="7" customHeight="1" spans="1:11">
      <c r="A7" s="80"/>
      <c r="B7" s="81"/>
      <c r="C7" s="85"/>
      <c r="D7" s="45" t="s">
        <v>19</v>
      </c>
      <c r="E7" s="70">
        <v>15.66</v>
      </c>
      <c r="F7" s="71"/>
      <c r="G7" s="40">
        <v>0</v>
      </c>
      <c r="H7" s="42">
        <v>15.66</v>
      </c>
      <c r="I7" s="42">
        <v>15.52</v>
      </c>
      <c r="J7" s="70">
        <v>0</v>
      </c>
      <c r="K7" s="71"/>
    </row>
    <row r="8" customHeight="1" spans="1:11">
      <c r="A8" s="80"/>
      <c r="B8" s="81"/>
      <c r="C8" s="40" t="s">
        <v>20</v>
      </c>
      <c r="D8" s="14" t="s">
        <v>21</v>
      </c>
      <c r="E8" s="70" t="s">
        <v>22</v>
      </c>
      <c r="F8" s="71"/>
      <c r="G8" s="40" t="s">
        <v>22</v>
      </c>
      <c r="H8" s="42" t="s">
        <v>22</v>
      </c>
      <c r="I8" s="42" t="s">
        <v>22</v>
      </c>
      <c r="J8" s="70" t="s">
        <v>23</v>
      </c>
      <c r="K8" s="71"/>
    </row>
    <row r="9" customHeight="1" spans="1:11">
      <c r="A9" s="80"/>
      <c r="B9" s="81"/>
      <c r="C9" s="40" t="s">
        <v>24</v>
      </c>
      <c r="D9" s="14" t="s">
        <v>21</v>
      </c>
      <c r="E9" s="70" t="s">
        <v>22</v>
      </c>
      <c r="F9" s="71"/>
      <c r="G9" s="40" t="s">
        <v>22</v>
      </c>
      <c r="H9" s="42" t="s">
        <v>22</v>
      </c>
      <c r="I9" s="42" t="s">
        <v>22</v>
      </c>
      <c r="J9" s="70" t="s">
        <v>23</v>
      </c>
      <c r="K9" s="71"/>
    </row>
    <row r="10" customHeight="1" spans="1:11">
      <c r="A10" s="86"/>
      <c r="B10" s="87"/>
      <c r="C10" s="44" t="s">
        <v>25</v>
      </c>
      <c r="D10" s="14" t="s">
        <v>21</v>
      </c>
      <c r="E10" s="70" t="s">
        <v>22</v>
      </c>
      <c r="F10" s="71"/>
      <c r="G10" s="40" t="s">
        <v>22</v>
      </c>
      <c r="H10" s="42" t="s">
        <v>22</v>
      </c>
      <c r="I10" s="42" t="s">
        <v>22</v>
      </c>
      <c r="J10" s="70" t="s">
        <v>23</v>
      </c>
      <c r="K10" s="71"/>
    </row>
    <row r="11" customHeight="1" spans="1:11">
      <c r="A11" s="88" t="s">
        <v>26</v>
      </c>
      <c r="B11" s="89"/>
      <c r="C11" s="90">
        <f>(G5-G10)/(E5-E10)</f>
        <v>0</v>
      </c>
      <c r="D11" s="91"/>
      <c r="E11" s="70" t="s">
        <v>27</v>
      </c>
      <c r="F11" s="71"/>
      <c r="G11" s="92" t="s">
        <v>56</v>
      </c>
      <c r="H11" s="93"/>
      <c r="I11" s="93"/>
      <c r="J11" s="93"/>
      <c r="K11" s="116"/>
    </row>
    <row r="12" ht="105" customHeight="1" spans="1:24">
      <c r="A12" s="88" t="s">
        <v>29</v>
      </c>
      <c r="B12" s="89"/>
      <c r="C12" s="94" t="s">
        <v>222</v>
      </c>
      <c r="D12" s="95"/>
      <c r="E12" s="95"/>
      <c r="F12" s="95"/>
      <c r="G12" s="95"/>
      <c r="H12" s="95"/>
      <c r="I12" s="95"/>
      <c r="J12" s="95"/>
      <c r="K12" s="117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</row>
    <row r="13" customHeight="1" spans="1:24">
      <c r="A13" s="88" t="s">
        <v>31</v>
      </c>
      <c r="B13" s="89"/>
      <c r="C13" s="96">
        <v>44562</v>
      </c>
      <c r="D13" s="97"/>
      <c r="E13" s="98"/>
      <c r="F13" s="42" t="s">
        <v>32</v>
      </c>
      <c r="G13" s="99">
        <v>44926</v>
      </c>
      <c r="H13" s="100"/>
      <c r="I13" s="100"/>
      <c r="J13" s="100"/>
      <c r="K13" s="118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</row>
    <row r="14" customHeight="1" spans="1:24">
      <c r="A14" s="88" t="s">
        <v>33</v>
      </c>
      <c r="B14" s="89"/>
      <c r="C14" s="92" t="s">
        <v>223</v>
      </c>
      <c r="D14" s="93"/>
      <c r="E14" s="93"/>
      <c r="F14" s="93"/>
      <c r="G14" s="93"/>
      <c r="H14" s="93"/>
      <c r="I14" s="93"/>
      <c r="J14" s="93"/>
      <c r="K14" s="116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</row>
    <row r="15" customHeight="1" spans="1:24">
      <c r="A15" s="70" t="s">
        <v>35</v>
      </c>
      <c r="B15" s="71"/>
      <c r="C15" s="92" t="s">
        <v>224</v>
      </c>
      <c r="D15" s="93"/>
      <c r="E15" s="93"/>
      <c r="F15" s="93"/>
      <c r="G15" s="93"/>
      <c r="H15" s="93"/>
      <c r="I15" s="93"/>
      <c r="J15" s="93"/>
      <c r="K15" s="116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</row>
    <row r="16" customHeight="1" spans="1:24">
      <c r="A16" s="101" t="s">
        <v>37</v>
      </c>
      <c r="B16" s="102"/>
      <c r="C16" s="103"/>
      <c r="D16" s="104">
        <v>99.91</v>
      </c>
      <c r="E16" s="105"/>
      <c r="F16" s="53" t="s">
        <v>38</v>
      </c>
      <c r="G16" s="106">
        <f>IF(J5*10&gt;10,10,J5*10)</f>
        <v>9.91060025542784</v>
      </c>
      <c r="H16" s="107"/>
      <c r="I16" s="107"/>
      <c r="J16" s="107"/>
      <c r="K16" s="119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</row>
    <row r="17" customHeight="1" spans="1:11">
      <c r="A17" s="108" t="s">
        <v>39</v>
      </c>
      <c r="B17" s="21" t="s">
        <v>40</v>
      </c>
      <c r="C17" s="21" t="s">
        <v>41</v>
      </c>
      <c r="D17" s="78" t="s">
        <v>42</v>
      </c>
      <c r="E17" s="79"/>
      <c r="F17" s="21" t="s">
        <v>43</v>
      </c>
      <c r="G17" s="21" t="s">
        <v>44</v>
      </c>
      <c r="H17" s="21" t="s">
        <v>45</v>
      </c>
      <c r="I17" s="21" t="s">
        <v>46</v>
      </c>
      <c r="J17" s="21" t="s">
        <v>47</v>
      </c>
      <c r="K17" s="21" t="s">
        <v>48</v>
      </c>
    </row>
    <row r="18" customHeight="1" spans="1:11">
      <c r="A18" s="109"/>
      <c r="B18" s="108" t="s">
        <v>49</v>
      </c>
      <c r="C18" s="23" t="s">
        <v>50</v>
      </c>
      <c r="D18" s="56" t="s">
        <v>225</v>
      </c>
      <c r="E18" s="57"/>
      <c r="F18" s="23" t="s">
        <v>103</v>
      </c>
      <c r="G18" s="23" t="s">
        <v>53</v>
      </c>
      <c r="H18" s="23">
        <v>100</v>
      </c>
      <c r="I18" s="42" t="s">
        <v>53</v>
      </c>
      <c r="J18" s="48" t="s">
        <v>55</v>
      </c>
      <c r="K18" s="48" t="s">
        <v>56</v>
      </c>
    </row>
    <row r="19" customHeight="1" spans="1:11">
      <c r="A19" s="109"/>
      <c r="B19" s="109"/>
      <c r="C19" s="23" t="s">
        <v>57</v>
      </c>
      <c r="D19" s="56" t="s">
        <v>58</v>
      </c>
      <c r="E19" s="57"/>
      <c r="F19" s="58" t="s">
        <v>59</v>
      </c>
      <c r="G19" s="59" t="s">
        <v>66</v>
      </c>
      <c r="H19" s="58" t="s">
        <v>59</v>
      </c>
      <c r="I19" s="42" t="s">
        <v>66</v>
      </c>
      <c r="J19" s="48" t="s">
        <v>55</v>
      </c>
      <c r="K19" s="48" t="s">
        <v>56</v>
      </c>
    </row>
    <row r="20" customHeight="1" spans="1:11">
      <c r="A20" s="109"/>
      <c r="B20" s="109"/>
      <c r="C20" s="23" t="s">
        <v>60</v>
      </c>
      <c r="D20" s="56" t="s">
        <v>226</v>
      </c>
      <c r="E20" s="57"/>
      <c r="F20" s="59" t="s">
        <v>62</v>
      </c>
      <c r="G20" s="59" t="s">
        <v>66</v>
      </c>
      <c r="H20" s="60">
        <v>1</v>
      </c>
      <c r="I20" s="42" t="s">
        <v>66</v>
      </c>
      <c r="J20" s="48" t="s">
        <v>55</v>
      </c>
      <c r="K20" s="48" t="s">
        <v>56</v>
      </c>
    </row>
    <row r="21" customHeight="1" spans="1:11">
      <c r="A21" s="109"/>
      <c r="B21" s="111"/>
      <c r="C21" s="23" t="s">
        <v>63</v>
      </c>
      <c r="D21" s="56" t="s">
        <v>105</v>
      </c>
      <c r="E21" s="57"/>
      <c r="F21" s="59" t="s">
        <v>62</v>
      </c>
      <c r="G21" s="59" t="s">
        <v>66</v>
      </c>
      <c r="H21" s="61">
        <v>0.9911</v>
      </c>
      <c r="I21" s="42" t="s">
        <v>66</v>
      </c>
      <c r="J21" s="48" t="s">
        <v>55</v>
      </c>
      <c r="K21" s="48" t="s">
        <v>56</v>
      </c>
    </row>
    <row r="22" customHeight="1" spans="1:11">
      <c r="A22" s="109"/>
      <c r="B22" s="23" t="s">
        <v>68</v>
      </c>
      <c r="C22" s="23" t="s">
        <v>69</v>
      </c>
      <c r="D22" s="56" t="s">
        <v>227</v>
      </c>
      <c r="E22" s="57"/>
      <c r="F22" s="59" t="s">
        <v>62</v>
      </c>
      <c r="G22" s="23" t="s">
        <v>72</v>
      </c>
      <c r="H22" s="62">
        <v>0.9</v>
      </c>
      <c r="I22" s="42" t="s">
        <v>72</v>
      </c>
      <c r="J22" s="48" t="s">
        <v>55</v>
      </c>
      <c r="K22" s="48" t="s">
        <v>56</v>
      </c>
    </row>
    <row r="23" customHeight="1" spans="1:11">
      <c r="A23" s="111"/>
      <c r="B23" s="23" t="s">
        <v>73</v>
      </c>
      <c r="C23" s="23" t="s">
        <v>74</v>
      </c>
      <c r="D23" s="56" t="s">
        <v>109</v>
      </c>
      <c r="E23" s="57"/>
      <c r="F23" s="59" t="s">
        <v>62</v>
      </c>
      <c r="G23" s="23" t="s">
        <v>66</v>
      </c>
      <c r="H23" s="62">
        <v>0.95</v>
      </c>
      <c r="I23" s="42" t="s">
        <v>66</v>
      </c>
      <c r="J23" s="48" t="s">
        <v>55</v>
      </c>
      <c r="K23" s="48" t="s">
        <v>56</v>
      </c>
    </row>
    <row r="24" s="36" customFormat="1" customHeight="1" spans="1:11">
      <c r="A24" s="63"/>
      <c r="B24" s="38"/>
      <c r="C24" s="38"/>
      <c r="D24" s="38"/>
      <c r="E24" s="38"/>
      <c r="F24" s="38"/>
      <c r="G24" s="38"/>
      <c r="H24" s="38"/>
      <c r="I24" s="38"/>
      <c r="J24" s="38"/>
      <c r="K24" s="38"/>
    </row>
    <row r="25" s="36" customFormat="1" customHeight="1" spans="1:11">
      <c r="A25" s="63"/>
      <c r="B25" s="38"/>
      <c r="C25" s="38"/>
      <c r="D25" s="38"/>
      <c r="E25" s="38"/>
      <c r="F25" s="38"/>
      <c r="G25" s="38"/>
      <c r="H25" s="38"/>
      <c r="I25" s="38"/>
      <c r="J25" s="38"/>
      <c r="K25" s="38"/>
    </row>
    <row r="26" s="36" customFormat="1" customHeight="1" spans="1:11">
      <c r="A26" s="63"/>
      <c r="B26" s="38"/>
      <c r="C26" s="38"/>
      <c r="D26" s="38"/>
      <c r="E26" s="38"/>
      <c r="F26" s="38"/>
      <c r="G26" s="38"/>
      <c r="H26" s="38"/>
      <c r="I26" s="38"/>
      <c r="J26" s="38"/>
      <c r="K26" s="38"/>
    </row>
    <row r="27" s="36" customFormat="1" customHeight="1" spans="1:11">
      <c r="A27" s="63"/>
      <c r="B27" s="38"/>
      <c r="C27" s="38"/>
      <c r="D27" s="38"/>
      <c r="E27" s="38"/>
      <c r="F27" s="38"/>
      <c r="G27" s="38"/>
      <c r="H27" s="38"/>
      <c r="I27" s="38"/>
      <c r="J27" s="38"/>
      <c r="K27" s="38"/>
    </row>
    <row r="28" s="36" customFormat="1" customHeight="1" spans="1:11">
      <c r="A28" s="63"/>
      <c r="B28" s="38"/>
      <c r="C28" s="38"/>
      <c r="D28" s="38"/>
      <c r="E28" s="38"/>
      <c r="F28" s="38"/>
      <c r="G28" s="38"/>
      <c r="H28" s="38"/>
      <c r="I28" s="38"/>
      <c r="J28" s="38"/>
      <c r="K28" s="38"/>
    </row>
    <row r="29" s="36" customFormat="1" customHeight="1" spans="1:11">
      <c r="A29" s="63"/>
      <c r="B29" s="38"/>
      <c r="C29" s="38"/>
      <c r="D29" s="38"/>
      <c r="E29" s="38"/>
      <c r="F29" s="38"/>
      <c r="G29" s="38"/>
      <c r="H29" s="38"/>
      <c r="I29" s="38"/>
      <c r="J29" s="38"/>
      <c r="K29" s="38"/>
    </row>
    <row r="30" s="36" customFormat="1" customHeight="1" spans="1:11">
      <c r="A30" s="63"/>
      <c r="B30" s="38"/>
      <c r="C30" s="38"/>
      <c r="D30" s="38"/>
      <c r="E30" s="38"/>
      <c r="F30" s="38"/>
      <c r="G30" s="38"/>
      <c r="H30" s="38"/>
      <c r="I30" s="38"/>
      <c r="J30" s="38"/>
      <c r="K30" s="38"/>
    </row>
    <row r="31" s="36" customFormat="1" customHeight="1" spans="1:11">
      <c r="A31" s="63"/>
      <c r="B31" s="38"/>
      <c r="C31" s="38"/>
      <c r="D31" s="38"/>
      <c r="E31" s="38"/>
      <c r="F31" s="38"/>
      <c r="G31" s="38"/>
      <c r="H31" s="38"/>
      <c r="I31" s="38"/>
      <c r="J31" s="38"/>
      <c r="K31" s="38"/>
    </row>
  </sheetData>
  <mergeCells count="50">
    <mergeCell ref="A1:K1"/>
    <mergeCell ref="A2:B2"/>
    <mergeCell ref="C2:E2"/>
    <mergeCell ref="G2:K2"/>
    <mergeCell ref="A3:B3"/>
    <mergeCell ref="C3:E3"/>
    <mergeCell ref="G3:K3"/>
    <mergeCell ref="C4:D4"/>
    <mergeCell ref="E4:F4"/>
    <mergeCell ref="J4:K4"/>
    <mergeCell ref="C5:D5"/>
    <mergeCell ref="E5:F5"/>
    <mergeCell ref="J5:K5"/>
    <mergeCell ref="E6:F6"/>
    <mergeCell ref="J6:K6"/>
    <mergeCell ref="E7:F7"/>
    <mergeCell ref="J7:K7"/>
    <mergeCell ref="E8:F8"/>
    <mergeCell ref="J8:K8"/>
    <mergeCell ref="E9:F9"/>
    <mergeCell ref="J9:K9"/>
    <mergeCell ref="E10:F10"/>
    <mergeCell ref="J10:K10"/>
    <mergeCell ref="A11:B11"/>
    <mergeCell ref="C11:D11"/>
    <mergeCell ref="E11:F11"/>
    <mergeCell ref="G11:K11"/>
    <mergeCell ref="A12:B12"/>
    <mergeCell ref="C12:K12"/>
    <mergeCell ref="A13:B13"/>
    <mergeCell ref="C13:E13"/>
    <mergeCell ref="G13:K13"/>
    <mergeCell ref="A14:B14"/>
    <mergeCell ref="C14:K14"/>
    <mergeCell ref="A15:B15"/>
    <mergeCell ref="C15:K15"/>
    <mergeCell ref="A16:C16"/>
    <mergeCell ref="D16:E16"/>
    <mergeCell ref="G16:K16"/>
    <mergeCell ref="D17:E17"/>
    <mergeCell ref="D18:E18"/>
    <mergeCell ref="D19:E19"/>
    <mergeCell ref="D20:E20"/>
    <mergeCell ref="D21:E21"/>
    <mergeCell ref="D22:E22"/>
    <mergeCell ref="D23:E23"/>
    <mergeCell ref="A17:A23"/>
    <mergeCell ref="B18:B21"/>
    <mergeCell ref="C6:C7"/>
    <mergeCell ref="A4:B10"/>
  </mergeCells>
  <pageMargins left="0.94" right="0.16" top="0.55" bottom="1" header="0.24" footer="0.67"/>
  <pageSetup paperSize="1" scale="65" orientation="landscape" horizontalDpi="300" verticalDpi="3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1"/>
  <sheetViews>
    <sheetView zoomScale="85" zoomScaleNormal="85" topLeftCell="A8" workbookViewId="0">
      <selection activeCell="O13" sqref="O13"/>
    </sheetView>
  </sheetViews>
  <sheetFormatPr defaultColWidth="8.375" defaultRowHeight="30" customHeight="1"/>
  <cols>
    <col min="1" max="1" width="6" style="37" customWidth="1"/>
    <col min="2" max="2" width="13.125" style="38" customWidth="1"/>
    <col min="3" max="3" width="21.5" style="38" customWidth="1"/>
    <col min="4" max="4" width="12.25" style="38" customWidth="1"/>
    <col min="5" max="5" width="14.125" style="38" customWidth="1"/>
    <col min="6" max="7" width="15.875" style="38" customWidth="1"/>
    <col min="8" max="9" width="13.875" style="38" customWidth="1"/>
    <col min="10" max="10" width="13.625" style="38" customWidth="1"/>
    <col min="11" max="11" width="17.25" style="38" customWidth="1"/>
    <col min="12" max="16384" width="8.375" style="67"/>
  </cols>
  <sheetData>
    <row r="1" customHeight="1" spans="1:24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113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</row>
    <row r="2" customHeight="1" spans="1:24">
      <c r="A2" s="70" t="s">
        <v>1</v>
      </c>
      <c r="B2" s="71"/>
      <c r="C2" s="72" t="s">
        <v>228</v>
      </c>
      <c r="D2" s="73"/>
      <c r="E2" s="74"/>
      <c r="F2" s="40" t="s">
        <v>3</v>
      </c>
      <c r="G2" s="70" t="s">
        <v>229</v>
      </c>
      <c r="H2" s="75"/>
      <c r="I2" s="75"/>
      <c r="J2" s="75"/>
      <c r="K2" s="71"/>
      <c r="L2" s="115"/>
      <c r="M2" s="115"/>
      <c r="N2" s="115"/>
      <c r="O2" s="115"/>
      <c r="P2" s="115"/>
      <c r="Q2" s="115"/>
      <c r="R2" s="115"/>
      <c r="S2" s="115"/>
      <c r="T2" s="114"/>
      <c r="U2" s="114"/>
      <c r="V2" s="114"/>
      <c r="W2" s="114"/>
      <c r="X2" s="114"/>
    </row>
    <row r="3" customHeight="1" spans="1:24">
      <c r="A3" s="70" t="s">
        <v>5</v>
      </c>
      <c r="B3" s="71"/>
      <c r="C3" s="70" t="s">
        <v>6</v>
      </c>
      <c r="D3" s="75"/>
      <c r="E3" s="71"/>
      <c r="F3" s="40" t="s">
        <v>7</v>
      </c>
      <c r="G3" s="70" t="s">
        <v>8</v>
      </c>
      <c r="H3" s="75"/>
      <c r="I3" s="75"/>
      <c r="J3" s="75"/>
      <c r="K3" s="71"/>
      <c r="L3" s="115"/>
      <c r="M3" s="115"/>
      <c r="N3" s="115"/>
      <c r="O3" s="115"/>
      <c r="P3" s="115"/>
      <c r="Q3" s="115"/>
      <c r="R3" s="115"/>
      <c r="S3" s="115"/>
      <c r="T3" s="114"/>
      <c r="U3" s="114"/>
      <c r="V3" s="114"/>
      <c r="W3" s="114"/>
      <c r="X3" s="114"/>
    </row>
    <row r="4" customHeight="1" spans="1:24">
      <c r="A4" s="76" t="s">
        <v>9</v>
      </c>
      <c r="B4" s="77"/>
      <c r="C4" s="78" t="s">
        <v>10</v>
      </c>
      <c r="D4" s="79"/>
      <c r="E4" s="78" t="s">
        <v>11</v>
      </c>
      <c r="F4" s="79"/>
      <c r="G4" s="21" t="s">
        <v>12</v>
      </c>
      <c r="H4" s="21" t="s">
        <v>13</v>
      </c>
      <c r="I4" s="21" t="s">
        <v>14</v>
      </c>
      <c r="J4" s="78" t="s">
        <v>15</v>
      </c>
      <c r="K4" s="79"/>
      <c r="L4" s="115"/>
      <c r="M4" s="115"/>
      <c r="N4" s="115"/>
      <c r="O4" s="115"/>
      <c r="P4" s="115"/>
      <c r="Q4" s="115"/>
      <c r="R4" s="115"/>
      <c r="S4" s="115"/>
      <c r="T4" s="114"/>
      <c r="U4" s="114"/>
      <c r="V4" s="114"/>
      <c r="W4" s="114"/>
      <c r="X4" s="114"/>
    </row>
    <row r="5" customHeight="1" spans="1:11">
      <c r="A5" s="80"/>
      <c r="B5" s="81"/>
      <c r="C5" s="82" t="s">
        <v>16</v>
      </c>
      <c r="D5" s="83"/>
      <c r="E5" s="70">
        <f t="shared" ref="E5:I5" si="0">E6+E7+E8+E9+E10</f>
        <v>0</v>
      </c>
      <c r="F5" s="71"/>
      <c r="G5" s="40">
        <f t="shared" si="0"/>
        <v>10</v>
      </c>
      <c r="H5" s="42">
        <f t="shared" si="0"/>
        <v>10</v>
      </c>
      <c r="I5" s="42">
        <f t="shared" si="0"/>
        <v>10</v>
      </c>
      <c r="J5" s="90">
        <f>I5/H5</f>
        <v>1</v>
      </c>
      <c r="K5" s="91"/>
    </row>
    <row r="6" customHeight="1" spans="1:11">
      <c r="A6" s="80"/>
      <c r="B6" s="81"/>
      <c r="C6" s="84" t="s">
        <v>17</v>
      </c>
      <c r="D6" s="45" t="s">
        <v>18</v>
      </c>
      <c r="E6" s="70"/>
      <c r="F6" s="71"/>
      <c r="G6" s="40">
        <v>0</v>
      </c>
      <c r="H6" s="42"/>
      <c r="I6" s="42"/>
      <c r="J6" s="70">
        <v>0</v>
      </c>
      <c r="K6" s="71"/>
    </row>
    <row r="7" customHeight="1" spans="1:11">
      <c r="A7" s="80"/>
      <c r="B7" s="81"/>
      <c r="C7" s="85"/>
      <c r="D7" s="45" t="s">
        <v>19</v>
      </c>
      <c r="E7" s="70">
        <v>0</v>
      </c>
      <c r="F7" s="71"/>
      <c r="G7" s="40">
        <v>10</v>
      </c>
      <c r="H7" s="42">
        <v>10</v>
      </c>
      <c r="I7" s="42">
        <v>10</v>
      </c>
      <c r="J7" s="70">
        <v>0</v>
      </c>
      <c r="K7" s="71"/>
    </row>
    <row r="8" customHeight="1" spans="1:11">
      <c r="A8" s="80"/>
      <c r="B8" s="81"/>
      <c r="C8" s="40" t="s">
        <v>20</v>
      </c>
      <c r="D8" s="14" t="s">
        <v>21</v>
      </c>
      <c r="E8" s="70" t="s">
        <v>22</v>
      </c>
      <c r="F8" s="71"/>
      <c r="G8" s="40" t="s">
        <v>22</v>
      </c>
      <c r="H8" s="42" t="s">
        <v>22</v>
      </c>
      <c r="I8" s="42" t="s">
        <v>22</v>
      </c>
      <c r="J8" s="70" t="s">
        <v>23</v>
      </c>
      <c r="K8" s="71"/>
    </row>
    <row r="9" customHeight="1" spans="1:11">
      <c r="A9" s="80"/>
      <c r="B9" s="81"/>
      <c r="C9" s="40" t="s">
        <v>24</v>
      </c>
      <c r="D9" s="14" t="s">
        <v>21</v>
      </c>
      <c r="E9" s="70" t="s">
        <v>22</v>
      </c>
      <c r="F9" s="71"/>
      <c r="G9" s="40" t="s">
        <v>22</v>
      </c>
      <c r="H9" s="42" t="s">
        <v>22</v>
      </c>
      <c r="I9" s="42" t="s">
        <v>22</v>
      </c>
      <c r="J9" s="70" t="s">
        <v>23</v>
      </c>
      <c r="K9" s="71"/>
    </row>
    <row r="10" customHeight="1" spans="1:11">
      <c r="A10" s="86"/>
      <c r="B10" s="87"/>
      <c r="C10" s="44" t="s">
        <v>25</v>
      </c>
      <c r="D10" s="14" t="s">
        <v>21</v>
      </c>
      <c r="E10" s="70" t="s">
        <v>22</v>
      </c>
      <c r="F10" s="71"/>
      <c r="G10" s="40" t="s">
        <v>22</v>
      </c>
      <c r="H10" s="42" t="s">
        <v>22</v>
      </c>
      <c r="I10" s="42" t="s">
        <v>22</v>
      </c>
      <c r="J10" s="70" t="s">
        <v>23</v>
      </c>
      <c r="K10" s="71"/>
    </row>
    <row r="11" customHeight="1" spans="1:11">
      <c r="A11" s="88" t="s">
        <v>26</v>
      </c>
      <c r="B11" s="89"/>
      <c r="C11" s="90" t="e">
        <f>(G5-G10)/(E5-E10)</f>
        <v>#DIV/0!</v>
      </c>
      <c r="D11" s="91"/>
      <c r="E11" s="70" t="s">
        <v>27</v>
      </c>
      <c r="F11" s="71"/>
      <c r="G11" s="92" t="s">
        <v>177</v>
      </c>
      <c r="H11" s="93"/>
      <c r="I11" s="93"/>
      <c r="J11" s="93"/>
      <c r="K11" s="116"/>
    </row>
    <row r="12" ht="74" customHeight="1" spans="1:24">
      <c r="A12" s="88" t="s">
        <v>29</v>
      </c>
      <c r="B12" s="89"/>
      <c r="C12" s="94" t="s">
        <v>230</v>
      </c>
      <c r="D12" s="95"/>
      <c r="E12" s="95"/>
      <c r="F12" s="95"/>
      <c r="G12" s="95"/>
      <c r="H12" s="95"/>
      <c r="I12" s="95"/>
      <c r="J12" s="95"/>
      <c r="K12" s="117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</row>
    <row r="13" customHeight="1" spans="1:24">
      <c r="A13" s="88" t="s">
        <v>31</v>
      </c>
      <c r="B13" s="89"/>
      <c r="C13" s="96" t="s">
        <v>99</v>
      </c>
      <c r="D13" s="97"/>
      <c r="E13" s="98"/>
      <c r="F13" s="42" t="s">
        <v>32</v>
      </c>
      <c r="G13" s="99" t="s">
        <v>99</v>
      </c>
      <c r="H13" s="100"/>
      <c r="I13" s="100"/>
      <c r="J13" s="100"/>
      <c r="K13" s="118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</row>
    <row r="14" customHeight="1" spans="1:24">
      <c r="A14" s="88" t="s">
        <v>33</v>
      </c>
      <c r="B14" s="89"/>
      <c r="C14" s="92" t="s">
        <v>211</v>
      </c>
      <c r="D14" s="93"/>
      <c r="E14" s="93"/>
      <c r="F14" s="93"/>
      <c r="G14" s="93"/>
      <c r="H14" s="93"/>
      <c r="I14" s="93"/>
      <c r="J14" s="93"/>
      <c r="K14" s="116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</row>
    <row r="15" customHeight="1" spans="1:24">
      <c r="A15" s="70" t="s">
        <v>35</v>
      </c>
      <c r="B15" s="71"/>
      <c r="C15" s="92" t="s">
        <v>231</v>
      </c>
      <c r="D15" s="93"/>
      <c r="E15" s="93"/>
      <c r="F15" s="93"/>
      <c r="G15" s="93"/>
      <c r="H15" s="93"/>
      <c r="I15" s="93"/>
      <c r="J15" s="93"/>
      <c r="K15" s="116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</row>
    <row r="16" customHeight="1" spans="1:24">
      <c r="A16" s="101" t="s">
        <v>37</v>
      </c>
      <c r="B16" s="102"/>
      <c r="C16" s="103"/>
      <c r="D16" s="104">
        <v>100</v>
      </c>
      <c r="E16" s="105"/>
      <c r="F16" s="53" t="s">
        <v>38</v>
      </c>
      <c r="G16" s="106">
        <f>IF(J5*10&gt;10,10,J5*10)</f>
        <v>10</v>
      </c>
      <c r="H16" s="107"/>
      <c r="I16" s="107"/>
      <c r="J16" s="107"/>
      <c r="K16" s="119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</row>
    <row r="17" customHeight="1" spans="1:11">
      <c r="A17" s="108" t="s">
        <v>39</v>
      </c>
      <c r="B17" s="21" t="s">
        <v>40</v>
      </c>
      <c r="C17" s="21" t="s">
        <v>41</v>
      </c>
      <c r="D17" s="78" t="s">
        <v>42</v>
      </c>
      <c r="E17" s="79"/>
      <c r="F17" s="21" t="s">
        <v>43</v>
      </c>
      <c r="G17" s="21" t="s">
        <v>44</v>
      </c>
      <c r="H17" s="21" t="s">
        <v>45</v>
      </c>
      <c r="I17" s="21" t="s">
        <v>46</v>
      </c>
      <c r="J17" s="21" t="s">
        <v>47</v>
      </c>
      <c r="K17" s="21" t="s">
        <v>48</v>
      </c>
    </row>
    <row r="18" customHeight="1" spans="1:11">
      <c r="A18" s="109"/>
      <c r="B18" s="108" t="s">
        <v>49</v>
      </c>
      <c r="C18" s="23" t="s">
        <v>50</v>
      </c>
      <c r="D18" s="56" t="s">
        <v>232</v>
      </c>
      <c r="E18" s="57"/>
      <c r="F18" s="62" t="s">
        <v>233</v>
      </c>
      <c r="G18" s="23" t="s">
        <v>53</v>
      </c>
      <c r="H18" s="110">
        <v>1</v>
      </c>
      <c r="I18" s="42" t="s">
        <v>53</v>
      </c>
      <c r="J18" s="48" t="s">
        <v>118</v>
      </c>
      <c r="K18" s="48" t="s">
        <v>56</v>
      </c>
    </row>
    <row r="19" customHeight="1" spans="1:11">
      <c r="A19" s="109"/>
      <c r="B19" s="109"/>
      <c r="C19" s="23" t="s">
        <v>57</v>
      </c>
      <c r="D19" s="56" t="s">
        <v>58</v>
      </c>
      <c r="E19" s="57"/>
      <c r="F19" s="58" t="s">
        <v>59</v>
      </c>
      <c r="G19" s="59" t="s">
        <v>66</v>
      </c>
      <c r="H19" s="58" t="s">
        <v>59</v>
      </c>
      <c r="I19" s="42" t="s">
        <v>66</v>
      </c>
      <c r="J19" s="48" t="s">
        <v>118</v>
      </c>
      <c r="K19" s="48" t="s">
        <v>56</v>
      </c>
    </row>
    <row r="20" ht="37" customHeight="1" spans="1:11">
      <c r="A20" s="109"/>
      <c r="B20" s="109"/>
      <c r="C20" s="23" t="s">
        <v>60</v>
      </c>
      <c r="D20" s="56" t="s">
        <v>234</v>
      </c>
      <c r="E20" s="57"/>
      <c r="F20" s="58" t="s">
        <v>59</v>
      </c>
      <c r="G20" s="59" t="s">
        <v>66</v>
      </c>
      <c r="H20" s="58" t="s">
        <v>59</v>
      </c>
      <c r="I20" s="42" t="s">
        <v>66</v>
      </c>
      <c r="J20" s="48" t="s">
        <v>118</v>
      </c>
      <c r="K20" s="48" t="s">
        <v>56</v>
      </c>
    </row>
    <row r="21" customHeight="1" spans="1:11">
      <c r="A21" s="109"/>
      <c r="B21" s="111"/>
      <c r="C21" s="23" t="s">
        <v>63</v>
      </c>
      <c r="D21" s="56" t="s">
        <v>105</v>
      </c>
      <c r="E21" s="57"/>
      <c r="F21" s="58" t="s">
        <v>59</v>
      </c>
      <c r="G21" s="59" t="s">
        <v>66</v>
      </c>
      <c r="H21" s="58" t="s">
        <v>59</v>
      </c>
      <c r="I21" s="42" t="s">
        <v>66</v>
      </c>
      <c r="J21" s="48" t="s">
        <v>118</v>
      </c>
      <c r="K21" s="48" t="s">
        <v>56</v>
      </c>
    </row>
    <row r="22" customHeight="1" spans="1:11">
      <c r="A22" s="109"/>
      <c r="B22" s="23" t="s">
        <v>68</v>
      </c>
      <c r="C22" s="23" t="s">
        <v>69</v>
      </c>
      <c r="D22" s="56" t="s">
        <v>235</v>
      </c>
      <c r="E22" s="57"/>
      <c r="F22" s="112" t="s">
        <v>94</v>
      </c>
      <c r="G22" s="23" t="s">
        <v>72</v>
      </c>
      <c r="H22" s="112" t="s">
        <v>196</v>
      </c>
      <c r="I22" s="42" t="s">
        <v>72</v>
      </c>
      <c r="J22" s="48" t="s">
        <v>118</v>
      </c>
      <c r="K22" s="48" t="s">
        <v>56</v>
      </c>
    </row>
    <row r="23" customHeight="1" spans="1:11">
      <c r="A23" s="111"/>
      <c r="B23" s="23" t="s">
        <v>73</v>
      </c>
      <c r="C23" s="23" t="s">
        <v>74</v>
      </c>
      <c r="D23" s="56" t="s">
        <v>218</v>
      </c>
      <c r="E23" s="57"/>
      <c r="F23" s="23" t="s">
        <v>236</v>
      </c>
      <c r="G23" s="23" t="s">
        <v>66</v>
      </c>
      <c r="H23" s="112" t="s">
        <v>196</v>
      </c>
      <c r="I23" s="42" t="s">
        <v>66</v>
      </c>
      <c r="J23" s="48" t="s">
        <v>118</v>
      </c>
      <c r="K23" s="48" t="s">
        <v>56</v>
      </c>
    </row>
    <row r="24" s="36" customFormat="1" customHeight="1" spans="1:11">
      <c r="A24" s="63"/>
      <c r="B24" s="38"/>
      <c r="C24" s="38"/>
      <c r="D24" s="38"/>
      <c r="E24" s="38"/>
      <c r="F24" s="38"/>
      <c r="G24" s="38"/>
      <c r="H24" s="38"/>
      <c r="I24" s="38"/>
      <c r="J24" s="38"/>
      <c r="K24" s="38"/>
    </row>
    <row r="25" s="36" customFormat="1" customHeight="1" spans="1:11">
      <c r="A25" s="63"/>
      <c r="B25" s="38"/>
      <c r="C25" s="38"/>
      <c r="D25" s="38"/>
      <c r="E25" s="38"/>
      <c r="F25" s="38"/>
      <c r="G25" s="38"/>
      <c r="H25" s="38"/>
      <c r="I25" s="38"/>
      <c r="J25" s="38"/>
      <c r="K25" s="38"/>
    </row>
    <row r="26" s="36" customFormat="1" customHeight="1" spans="1:11">
      <c r="A26" s="63"/>
      <c r="B26" s="38"/>
      <c r="C26" s="38"/>
      <c r="D26" s="38"/>
      <c r="E26" s="38"/>
      <c r="F26" s="38"/>
      <c r="G26" s="38"/>
      <c r="H26" s="38"/>
      <c r="I26" s="38"/>
      <c r="J26" s="38"/>
      <c r="K26" s="38"/>
    </row>
    <row r="27" s="36" customFormat="1" customHeight="1" spans="1:11">
      <c r="A27" s="63"/>
      <c r="B27" s="38"/>
      <c r="C27" s="38"/>
      <c r="D27" s="38"/>
      <c r="E27" s="38"/>
      <c r="F27" s="38"/>
      <c r="G27" s="38"/>
      <c r="H27" s="38"/>
      <c r="I27" s="38"/>
      <c r="J27" s="38"/>
      <c r="K27" s="38"/>
    </row>
    <row r="28" s="36" customFormat="1" customHeight="1" spans="1:11">
      <c r="A28" s="63"/>
      <c r="B28" s="38"/>
      <c r="C28" s="38"/>
      <c r="D28" s="38"/>
      <c r="E28" s="38"/>
      <c r="F28" s="38"/>
      <c r="G28" s="38"/>
      <c r="H28" s="38"/>
      <c r="I28" s="38"/>
      <c r="J28" s="38"/>
      <c r="K28" s="38"/>
    </row>
    <row r="29" s="36" customFormat="1" customHeight="1" spans="1:11">
      <c r="A29" s="63"/>
      <c r="B29" s="38"/>
      <c r="C29" s="38"/>
      <c r="D29" s="38"/>
      <c r="E29" s="38"/>
      <c r="F29" s="38"/>
      <c r="G29" s="38"/>
      <c r="H29" s="38"/>
      <c r="I29" s="38"/>
      <c r="J29" s="38"/>
      <c r="K29" s="38"/>
    </row>
    <row r="30" s="36" customFormat="1" customHeight="1" spans="1:11">
      <c r="A30" s="63"/>
      <c r="B30" s="38"/>
      <c r="C30" s="38"/>
      <c r="D30" s="38"/>
      <c r="E30" s="38"/>
      <c r="F30" s="38"/>
      <c r="G30" s="38"/>
      <c r="H30" s="38"/>
      <c r="I30" s="38"/>
      <c r="J30" s="38"/>
      <c r="K30" s="38"/>
    </row>
    <row r="31" s="36" customFormat="1" customHeight="1" spans="1:11">
      <c r="A31" s="63"/>
      <c r="B31" s="38"/>
      <c r="C31" s="38"/>
      <c r="D31" s="38"/>
      <c r="E31" s="38"/>
      <c r="F31" s="38"/>
      <c r="G31" s="38"/>
      <c r="H31" s="38"/>
      <c r="I31" s="38"/>
      <c r="J31" s="38"/>
      <c r="K31" s="38"/>
    </row>
  </sheetData>
  <mergeCells count="50">
    <mergeCell ref="A1:K1"/>
    <mergeCell ref="A2:B2"/>
    <mergeCell ref="C2:E2"/>
    <mergeCell ref="G2:K2"/>
    <mergeCell ref="A3:B3"/>
    <mergeCell ref="C3:E3"/>
    <mergeCell ref="G3:K3"/>
    <mergeCell ref="C4:D4"/>
    <mergeCell ref="E4:F4"/>
    <mergeCell ref="J4:K4"/>
    <mergeCell ref="C5:D5"/>
    <mergeCell ref="E5:F5"/>
    <mergeCell ref="J5:K5"/>
    <mergeCell ref="E6:F6"/>
    <mergeCell ref="J6:K6"/>
    <mergeCell ref="E7:F7"/>
    <mergeCell ref="J7:K7"/>
    <mergeCell ref="E8:F8"/>
    <mergeCell ref="J8:K8"/>
    <mergeCell ref="E9:F9"/>
    <mergeCell ref="J9:K9"/>
    <mergeCell ref="E10:F10"/>
    <mergeCell ref="J10:K10"/>
    <mergeCell ref="A11:B11"/>
    <mergeCell ref="C11:D11"/>
    <mergeCell ref="E11:F11"/>
    <mergeCell ref="G11:K11"/>
    <mergeCell ref="A12:B12"/>
    <mergeCell ref="C12:K12"/>
    <mergeCell ref="A13:B13"/>
    <mergeCell ref="C13:E13"/>
    <mergeCell ref="G13:K13"/>
    <mergeCell ref="A14:B14"/>
    <mergeCell ref="C14:K14"/>
    <mergeCell ref="A15:B15"/>
    <mergeCell ref="C15:K15"/>
    <mergeCell ref="A16:C16"/>
    <mergeCell ref="D16:E16"/>
    <mergeCell ref="G16:K16"/>
    <mergeCell ref="D17:E17"/>
    <mergeCell ref="D18:E18"/>
    <mergeCell ref="D19:E19"/>
    <mergeCell ref="D20:E20"/>
    <mergeCell ref="D21:E21"/>
    <mergeCell ref="D22:E22"/>
    <mergeCell ref="D23:E23"/>
    <mergeCell ref="A17:A23"/>
    <mergeCell ref="B18:B21"/>
    <mergeCell ref="C6:C7"/>
    <mergeCell ref="A4:B10"/>
  </mergeCells>
  <pageMargins left="0.94" right="0.16" top="0.55" bottom="1" header="0.24" footer="0.67"/>
  <pageSetup paperSize="1" scale="65" orientation="landscape" horizontalDpi="300" verticalDpi="3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1"/>
  <sheetViews>
    <sheetView zoomScale="85" zoomScaleNormal="85" zoomScaleSheetLayoutView="60" topLeftCell="A4" workbookViewId="0">
      <selection activeCell="P19" sqref="P19"/>
    </sheetView>
  </sheetViews>
  <sheetFormatPr defaultColWidth="8.375" defaultRowHeight="30" customHeight="1"/>
  <cols>
    <col min="1" max="1" width="6" style="37" customWidth="1"/>
    <col min="2" max="2" width="13.125" style="38" customWidth="1"/>
    <col min="3" max="3" width="21.5" style="38" customWidth="1"/>
    <col min="4" max="4" width="12.25" style="38" customWidth="1"/>
    <col min="5" max="5" width="14.125" style="38" customWidth="1"/>
    <col min="6" max="7" width="15.875" style="38" customWidth="1"/>
    <col min="8" max="9" width="13.875" style="38" customWidth="1"/>
    <col min="10" max="10" width="13.625" style="38" customWidth="1"/>
    <col min="11" max="11" width="17.25" style="38" customWidth="1"/>
    <col min="12" max="16384" width="8.375" style="38"/>
  </cols>
  <sheetData>
    <row r="1" customHeight="1" spans="1:24">
      <c r="A1" s="39" t="s">
        <v>237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</row>
    <row r="2" customHeight="1" spans="1:24">
      <c r="A2" s="40" t="s">
        <v>1</v>
      </c>
      <c r="B2" s="40"/>
      <c r="C2" s="41" t="s">
        <v>238</v>
      </c>
      <c r="D2" s="41"/>
      <c r="E2" s="41"/>
      <c r="F2" s="40" t="s">
        <v>3</v>
      </c>
      <c r="G2" s="40" t="s">
        <v>239</v>
      </c>
      <c r="H2" s="40"/>
      <c r="I2" s="40"/>
      <c r="J2" s="40"/>
      <c r="K2" s="40"/>
      <c r="L2" s="65"/>
      <c r="M2" s="65"/>
      <c r="N2" s="65"/>
      <c r="O2" s="65"/>
      <c r="P2" s="65"/>
      <c r="Q2" s="65"/>
      <c r="R2" s="65"/>
      <c r="S2" s="65"/>
      <c r="T2" s="64"/>
      <c r="U2" s="64"/>
      <c r="V2" s="64"/>
      <c r="W2" s="64"/>
      <c r="X2" s="64"/>
    </row>
    <row r="3" customHeight="1" spans="1:24">
      <c r="A3" s="40" t="s">
        <v>5</v>
      </c>
      <c r="B3" s="40"/>
      <c r="C3" s="40" t="s">
        <v>6</v>
      </c>
      <c r="D3" s="40"/>
      <c r="E3" s="40"/>
      <c r="F3" s="40" t="s">
        <v>7</v>
      </c>
      <c r="G3" s="40" t="s">
        <v>8</v>
      </c>
      <c r="H3" s="40"/>
      <c r="I3" s="40"/>
      <c r="J3" s="40"/>
      <c r="K3" s="40"/>
      <c r="L3" s="65"/>
      <c r="M3" s="65"/>
      <c r="N3" s="65"/>
      <c r="O3" s="65"/>
      <c r="P3" s="65"/>
      <c r="Q3" s="65"/>
      <c r="R3" s="65"/>
      <c r="S3" s="65"/>
      <c r="T3" s="64"/>
      <c r="U3" s="64"/>
      <c r="V3" s="64"/>
      <c r="W3" s="64"/>
      <c r="X3" s="64"/>
    </row>
    <row r="4" customHeight="1" spans="1:24">
      <c r="A4" s="42" t="s">
        <v>9</v>
      </c>
      <c r="B4" s="42"/>
      <c r="C4" s="21" t="s">
        <v>10</v>
      </c>
      <c r="D4" s="21"/>
      <c r="E4" s="21" t="s">
        <v>11</v>
      </c>
      <c r="F4" s="21"/>
      <c r="G4" s="21" t="s">
        <v>12</v>
      </c>
      <c r="H4" s="21" t="s">
        <v>13</v>
      </c>
      <c r="I4" s="21" t="s">
        <v>14</v>
      </c>
      <c r="J4" s="21" t="s">
        <v>15</v>
      </c>
      <c r="K4" s="21"/>
      <c r="L4" s="65"/>
      <c r="M4" s="65"/>
      <c r="N4" s="65"/>
      <c r="O4" s="65"/>
      <c r="P4" s="65"/>
      <c r="Q4" s="65"/>
      <c r="R4" s="65"/>
      <c r="S4" s="65"/>
      <c r="T4" s="64"/>
      <c r="U4" s="64"/>
      <c r="V4" s="64"/>
      <c r="W4" s="64"/>
      <c r="X4" s="64"/>
    </row>
    <row r="5" customHeight="1" spans="1:11">
      <c r="A5" s="42"/>
      <c r="B5" s="42"/>
      <c r="C5" s="43" t="s">
        <v>16</v>
      </c>
      <c r="D5" s="43"/>
      <c r="E5" s="40">
        <f t="shared" ref="E5:I5" si="0">E6+E7+E8+E9+E10</f>
        <v>31.92</v>
      </c>
      <c r="F5" s="40"/>
      <c r="G5" s="40">
        <f t="shared" si="0"/>
        <v>0</v>
      </c>
      <c r="H5" s="42">
        <f t="shared" si="0"/>
        <v>31.92</v>
      </c>
      <c r="I5" s="42">
        <f t="shared" si="0"/>
        <v>15.38</v>
      </c>
      <c r="J5" s="47">
        <f>I5/H5</f>
        <v>0.481829573934837</v>
      </c>
      <c r="K5" s="47"/>
    </row>
    <row r="6" customHeight="1" spans="1:12">
      <c r="A6" s="42"/>
      <c r="B6" s="42"/>
      <c r="C6" s="44" t="s">
        <v>17</v>
      </c>
      <c r="D6" s="45" t="s">
        <v>18</v>
      </c>
      <c r="E6" s="40"/>
      <c r="F6" s="40"/>
      <c r="G6" s="40">
        <v>0</v>
      </c>
      <c r="H6" s="42"/>
      <c r="I6" s="42"/>
      <c r="J6" s="40">
        <v>0</v>
      </c>
      <c r="K6" s="40"/>
      <c r="L6" s="66"/>
    </row>
    <row r="7" customHeight="1" spans="1:12">
      <c r="A7" s="42"/>
      <c r="B7" s="42"/>
      <c r="C7" s="44"/>
      <c r="D7" s="45" t="s">
        <v>19</v>
      </c>
      <c r="E7" s="40">
        <v>31.92</v>
      </c>
      <c r="F7" s="40"/>
      <c r="G7" s="40">
        <v>0</v>
      </c>
      <c r="H7" s="42">
        <v>31.92</v>
      </c>
      <c r="I7" s="42">
        <v>15.38</v>
      </c>
      <c r="J7" s="47"/>
      <c r="K7" s="47"/>
      <c r="L7" s="66"/>
    </row>
    <row r="8" customHeight="1" spans="1:12">
      <c r="A8" s="42"/>
      <c r="B8" s="42"/>
      <c r="C8" s="40" t="s">
        <v>20</v>
      </c>
      <c r="D8" s="46" t="s">
        <v>21</v>
      </c>
      <c r="E8" s="40" t="s">
        <v>22</v>
      </c>
      <c r="F8" s="40"/>
      <c r="G8" s="40" t="s">
        <v>22</v>
      </c>
      <c r="H8" s="42" t="s">
        <v>22</v>
      </c>
      <c r="I8" s="42" t="s">
        <v>22</v>
      </c>
      <c r="J8" s="40" t="s">
        <v>23</v>
      </c>
      <c r="K8" s="40"/>
      <c r="L8" s="66"/>
    </row>
    <row r="9" customHeight="1" spans="1:12">
      <c r="A9" s="42"/>
      <c r="B9" s="42"/>
      <c r="C9" s="40" t="s">
        <v>24</v>
      </c>
      <c r="D9" s="46" t="s">
        <v>21</v>
      </c>
      <c r="E9" s="40" t="s">
        <v>22</v>
      </c>
      <c r="F9" s="40"/>
      <c r="G9" s="40" t="s">
        <v>22</v>
      </c>
      <c r="H9" s="42" t="s">
        <v>22</v>
      </c>
      <c r="I9" s="42" t="s">
        <v>22</v>
      </c>
      <c r="J9" s="40" t="s">
        <v>23</v>
      </c>
      <c r="K9" s="40"/>
      <c r="L9" s="66"/>
    </row>
    <row r="10" customHeight="1" spans="1:12">
      <c r="A10" s="42"/>
      <c r="B10" s="42"/>
      <c r="C10" s="44" t="s">
        <v>25</v>
      </c>
      <c r="D10" s="46" t="s">
        <v>21</v>
      </c>
      <c r="E10" s="40" t="s">
        <v>22</v>
      </c>
      <c r="F10" s="40"/>
      <c r="G10" s="40" t="s">
        <v>22</v>
      </c>
      <c r="H10" s="42" t="s">
        <v>22</v>
      </c>
      <c r="I10" s="42" t="s">
        <v>22</v>
      </c>
      <c r="J10" s="40" t="s">
        <v>23</v>
      </c>
      <c r="K10" s="40"/>
      <c r="L10" s="66"/>
    </row>
    <row r="11" customHeight="1" spans="1:12">
      <c r="A11" s="42" t="s">
        <v>26</v>
      </c>
      <c r="B11" s="42"/>
      <c r="C11" s="47">
        <f>(G5-G10)/(E5-E10)</f>
        <v>0</v>
      </c>
      <c r="D11" s="47"/>
      <c r="E11" s="40" t="s">
        <v>27</v>
      </c>
      <c r="F11" s="40"/>
      <c r="G11" s="44" t="s">
        <v>56</v>
      </c>
      <c r="H11" s="44"/>
      <c r="I11" s="44"/>
      <c r="J11" s="44"/>
      <c r="K11" s="44"/>
      <c r="L11" s="66"/>
    </row>
    <row r="12" ht="88" customHeight="1" spans="1:24">
      <c r="A12" s="42" t="s">
        <v>29</v>
      </c>
      <c r="B12" s="42"/>
      <c r="C12" s="48" t="s">
        <v>222</v>
      </c>
      <c r="D12" s="48"/>
      <c r="E12" s="48"/>
      <c r="F12" s="48"/>
      <c r="G12" s="48"/>
      <c r="H12" s="48"/>
      <c r="I12" s="48"/>
      <c r="J12" s="48"/>
      <c r="K12" s="48"/>
      <c r="L12" s="66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</row>
    <row r="13" customHeight="1" spans="1:24">
      <c r="A13" s="42" t="s">
        <v>31</v>
      </c>
      <c r="B13" s="42"/>
      <c r="C13" s="49" t="s">
        <v>99</v>
      </c>
      <c r="D13" s="49"/>
      <c r="E13" s="49"/>
      <c r="F13" s="42" t="s">
        <v>32</v>
      </c>
      <c r="G13" s="50" t="s">
        <v>99</v>
      </c>
      <c r="H13" s="50"/>
      <c r="I13" s="50"/>
      <c r="J13" s="50"/>
      <c r="K13" s="50"/>
      <c r="L13" s="66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</row>
    <row r="14" customHeight="1" spans="1:24">
      <c r="A14" s="42" t="s">
        <v>33</v>
      </c>
      <c r="B14" s="42"/>
      <c r="C14" s="44" t="s">
        <v>79</v>
      </c>
      <c r="D14" s="44"/>
      <c r="E14" s="44"/>
      <c r="F14" s="44"/>
      <c r="G14" s="44"/>
      <c r="H14" s="44"/>
      <c r="I14" s="44"/>
      <c r="J14" s="44"/>
      <c r="K14" s="44"/>
      <c r="L14" s="66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</row>
    <row r="15" customHeight="1" spans="1:24">
      <c r="A15" s="40" t="s">
        <v>35</v>
      </c>
      <c r="B15" s="40"/>
      <c r="C15" s="44" t="s">
        <v>224</v>
      </c>
      <c r="D15" s="44"/>
      <c r="E15" s="44"/>
      <c r="F15" s="44"/>
      <c r="G15" s="44"/>
      <c r="H15" s="44"/>
      <c r="I15" s="44"/>
      <c r="J15" s="44"/>
      <c r="K15" s="44"/>
      <c r="L15" s="66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</row>
    <row r="16" customHeight="1" spans="1:24">
      <c r="A16" s="51" t="s">
        <v>37</v>
      </c>
      <c r="B16" s="51"/>
      <c r="C16" s="51"/>
      <c r="D16" s="52">
        <v>84.82</v>
      </c>
      <c r="E16" s="52"/>
      <c r="F16" s="53" t="s">
        <v>38</v>
      </c>
      <c r="G16" s="54">
        <f>IF(J5*10&gt;10,10,J5*10)</f>
        <v>4.81829573934837</v>
      </c>
      <c r="H16" s="54"/>
      <c r="I16" s="54"/>
      <c r="J16" s="54"/>
      <c r="K16" s="54"/>
      <c r="L16" s="66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</row>
    <row r="17" customHeight="1" spans="1:12">
      <c r="A17" s="23" t="s">
        <v>39</v>
      </c>
      <c r="B17" s="21" t="s">
        <v>40</v>
      </c>
      <c r="C17" s="21" t="s">
        <v>41</v>
      </c>
      <c r="D17" s="21" t="s">
        <v>42</v>
      </c>
      <c r="E17" s="21"/>
      <c r="F17" s="21" t="s">
        <v>43</v>
      </c>
      <c r="G17" s="21" t="s">
        <v>44</v>
      </c>
      <c r="H17" s="21" t="s">
        <v>45</v>
      </c>
      <c r="I17" s="21" t="s">
        <v>46</v>
      </c>
      <c r="J17" s="21" t="s">
        <v>47</v>
      </c>
      <c r="K17" s="21" t="s">
        <v>48</v>
      </c>
      <c r="L17" s="66"/>
    </row>
    <row r="18" customHeight="1" spans="1:12">
      <c r="A18" s="23"/>
      <c r="B18" s="23" t="s">
        <v>49</v>
      </c>
      <c r="C18" s="23" t="s">
        <v>50</v>
      </c>
      <c r="D18" s="55" t="s">
        <v>240</v>
      </c>
      <c r="E18" s="55"/>
      <c r="F18" s="23" t="s">
        <v>241</v>
      </c>
      <c r="G18" s="23" t="s">
        <v>53</v>
      </c>
      <c r="H18" s="23">
        <v>133</v>
      </c>
      <c r="I18" s="42">
        <v>20</v>
      </c>
      <c r="J18" s="48" t="s">
        <v>242</v>
      </c>
      <c r="K18" s="48" t="s">
        <v>56</v>
      </c>
      <c r="L18" s="66"/>
    </row>
    <row r="19" customHeight="1" spans="1:12">
      <c r="A19" s="23"/>
      <c r="B19" s="23"/>
      <c r="C19" s="23" t="s">
        <v>57</v>
      </c>
      <c r="D19" s="56" t="s">
        <v>58</v>
      </c>
      <c r="E19" s="57"/>
      <c r="F19" s="58" t="s">
        <v>59</v>
      </c>
      <c r="G19" s="59" t="s">
        <v>66</v>
      </c>
      <c r="H19" s="58" t="s">
        <v>59</v>
      </c>
      <c r="I19" s="42" t="s">
        <v>66</v>
      </c>
      <c r="J19" s="48" t="s">
        <v>118</v>
      </c>
      <c r="K19" s="48" t="s">
        <v>56</v>
      </c>
      <c r="L19" s="66"/>
    </row>
    <row r="20" customHeight="1" spans="1:12">
      <c r="A20" s="23"/>
      <c r="B20" s="23"/>
      <c r="C20" s="23" t="s">
        <v>60</v>
      </c>
      <c r="D20" s="55" t="s">
        <v>226</v>
      </c>
      <c r="E20" s="55"/>
      <c r="F20" s="59" t="s">
        <v>62</v>
      </c>
      <c r="G20" s="59" t="s">
        <v>66</v>
      </c>
      <c r="H20" s="60">
        <v>0.9</v>
      </c>
      <c r="I20" s="42">
        <v>10</v>
      </c>
      <c r="J20" s="48" t="s">
        <v>242</v>
      </c>
      <c r="K20" s="48" t="s">
        <v>56</v>
      </c>
      <c r="L20" s="66"/>
    </row>
    <row r="21" customHeight="1" spans="1:12">
      <c r="A21" s="23"/>
      <c r="B21" s="23"/>
      <c r="C21" s="23" t="s">
        <v>63</v>
      </c>
      <c r="D21" s="55" t="s">
        <v>105</v>
      </c>
      <c r="E21" s="55"/>
      <c r="F21" s="59" t="s">
        <v>62</v>
      </c>
      <c r="G21" s="59" t="s">
        <v>66</v>
      </c>
      <c r="H21" s="61">
        <v>0.4818</v>
      </c>
      <c r="I21" s="42">
        <v>4.82</v>
      </c>
      <c r="J21" s="48" t="s">
        <v>56</v>
      </c>
      <c r="K21" s="48" t="s">
        <v>56</v>
      </c>
      <c r="L21" s="66"/>
    </row>
    <row r="22" customHeight="1" spans="1:12">
      <c r="A22" s="23"/>
      <c r="B22" s="23" t="s">
        <v>68</v>
      </c>
      <c r="C22" s="23" t="s">
        <v>69</v>
      </c>
      <c r="D22" s="55" t="s">
        <v>227</v>
      </c>
      <c r="E22" s="55"/>
      <c r="F22" s="59" t="s">
        <v>106</v>
      </c>
      <c r="G22" s="23" t="s">
        <v>72</v>
      </c>
      <c r="H22" s="62">
        <v>0.95</v>
      </c>
      <c r="I22" s="42">
        <v>30</v>
      </c>
      <c r="J22" s="48" t="s">
        <v>242</v>
      </c>
      <c r="K22" s="48" t="s">
        <v>56</v>
      </c>
      <c r="L22" s="66"/>
    </row>
    <row r="23" customHeight="1" spans="1:12">
      <c r="A23" s="23"/>
      <c r="B23" s="23" t="s">
        <v>73</v>
      </c>
      <c r="C23" s="23" t="s">
        <v>74</v>
      </c>
      <c r="D23" s="55" t="s">
        <v>109</v>
      </c>
      <c r="E23" s="55"/>
      <c r="F23" s="59" t="s">
        <v>236</v>
      </c>
      <c r="G23" s="23" t="s">
        <v>66</v>
      </c>
      <c r="H23" s="62">
        <v>0.98</v>
      </c>
      <c r="I23" s="42">
        <v>10</v>
      </c>
      <c r="J23" s="48" t="s">
        <v>242</v>
      </c>
      <c r="K23" s="48" t="s">
        <v>56</v>
      </c>
      <c r="L23" s="66"/>
    </row>
    <row r="24" s="36" customFormat="1" customHeight="1" spans="1:11">
      <c r="A24" s="63"/>
      <c r="B24" s="38"/>
      <c r="C24" s="38"/>
      <c r="D24" s="38"/>
      <c r="E24" s="38"/>
      <c r="F24" s="38"/>
      <c r="G24" s="38"/>
      <c r="H24" s="38"/>
      <c r="I24" s="38"/>
      <c r="J24" s="38"/>
      <c r="K24" s="38"/>
    </row>
    <row r="25" s="36" customFormat="1" customHeight="1" spans="1:11">
      <c r="A25" s="63"/>
      <c r="B25" s="38"/>
      <c r="C25" s="38"/>
      <c r="D25" s="38"/>
      <c r="E25" s="38"/>
      <c r="F25" s="38"/>
      <c r="G25" s="38"/>
      <c r="H25" s="38"/>
      <c r="I25" s="38"/>
      <c r="J25" s="38"/>
      <c r="K25" s="38"/>
    </row>
    <row r="26" s="36" customFormat="1" customHeight="1" spans="1:11">
      <c r="A26" s="63"/>
      <c r="B26" s="38"/>
      <c r="C26" s="38"/>
      <c r="D26" s="38"/>
      <c r="E26" s="38"/>
      <c r="F26" s="38"/>
      <c r="G26" s="38"/>
      <c r="H26" s="38"/>
      <c r="I26" s="38"/>
      <c r="J26" s="38"/>
      <c r="K26" s="38"/>
    </row>
    <row r="27" s="36" customFormat="1" customHeight="1" spans="1:11">
      <c r="A27" s="63"/>
      <c r="B27" s="38"/>
      <c r="C27" s="38"/>
      <c r="D27" s="38"/>
      <c r="E27" s="38"/>
      <c r="F27" s="38"/>
      <c r="G27" s="38"/>
      <c r="H27" s="38"/>
      <c r="I27" s="38"/>
      <c r="J27" s="38"/>
      <c r="K27" s="38"/>
    </row>
    <row r="28" s="36" customFormat="1" customHeight="1" spans="1:11">
      <c r="A28" s="63"/>
      <c r="B28" s="38"/>
      <c r="C28" s="38"/>
      <c r="D28" s="38"/>
      <c r="E28" s="38"/>
      <c r="F28" s="38"/>
      <c r="G28" s="38"/>
      <c r="H28" s="38"/>
      <c r="I28" s="38"/>
      <c r="J28" s="38"/>
      <c r="K28" s="38"/>
    </row>
    <row r="29" s="36" customFormat="1" customHeight="1" spans="1:11">
      <c r="A29" s="63"/>
      <c r="B29" s="38"/>
      <c r="C29" s="38"/>
      <c r="D29" s="38"/>
      <c r="E29" s="38"/>
      <c r="F29" s="38"/>
      <c r="G29" s="38"/>
      <c r="H29" s="38"/>
      <c r="I29" s="38"/>
      <c r="J29" s="38"/>
      <c r="K29" s="38"/>
    </row>
    <row r="30" s="36" customFormat="1" customHeight="1" spans="1:11">
      <c r="A30" s="63"/>
      <c r="B30" s="38"/>
      <c r="C30" s="38"/>
      <c r="D30" s="38"/>
      <c r="E30" s="38"/>
      <c r="F30" s="38"/>
      <c r="G30" s="38"/>
      <c r="H30" s="38"/>
      <c r="I30" s="38"/>
      <c r="J30" s="38"/>
      <c r="K30" s="38"/>
    </row>
    <row r="31" s="36" customFormat="1" customHeight="1" spans="1:11">
      <c r="A31" s="63"/>
      <c r="B31" s="38"/>
      <c r="C31" s="38"/>
      <c r="D31" s="38"/>
      <c r="E31" s="38"/>
      <c r="F31" s="38"/>
      <c r="G31" s="38"/>
      <c r="H31" s="38"/>
      <c r="I31" s="38"/>
      <c r="J31" s="38"/>
      <c r="K31" s="38"/>
    </row>
  </sheetData>
  <mergeCells count="50">
    <mergeCell ref="A1:K1"/>
    <mergeCell ref="A2:B2"/>
    <mergeCell ref="C2:E2"/>
    <mergeCell ref="G2:K2"/>
    <mergeCell ref="A3:B3"/>
    <mergeCell ref="C3:E3"/>
    <mergeCell ref="G3:K3"/>
    <mergeCell ref="C4:D4"/>
    <mergeCell ref="E4:F4"/>
    <mergeCell ref="J4:K4"/>
    <mergeCell ref="C5:D5"/>
    <mergeCell ref="E5:F5"/>
    <mergeCell ref="J5:K5"/>
    <mergeCell ref="E6:F6"/>
    <mergeCell ref="J6:K6"/>
    <mergeCell ref="E7:F7"/>
    <mergeCell ref="J7:K7"/>
    <mergeCell ref="E8:F8"/>
    <mergeCell ref="J8:K8"/>
    <mergeCell ref="E9:F9"/>
    <mergeCell ref="J9:K9"/>
    <mergeCell ref="E10:F10"/>
    <mergeCell ref="J10:K10"/>
    <mergeCell ref="A11:B11"/>
    <mergeCell ref="C11:D11"/>
    <mergeCell ref="E11:F11"/>
    <mergeCell ref="G11:K11"/>
    <mergeCell ref="A12:B12"/>
    <mergeCell ref="C12:K12"/>
    <mergeCell ref="A13:B13"/>
    <mergeCell ref="C13:E13"/>
    <mergeCell ref="G13:K13"/>
    <mergeCell ref="A14:B14"/>
    <mergeCell ref="C14:K14"/>
    <mergeCell ref="A15:B15"/>
    <mergeCell ref="C15:K15"/>
    <mergeCell ref="A16:C16"/>
    <mergeCell ref="D16:E16"/>
    <mergeCell ref="G16:K16"/>
    <mergeCell ref="D17:E17"/>
    <mergeCell ref="D18:E18"/>
    <mergeCell ref="D19:E19"/>
    <mergeCell ref="D20:E20"/>
    <mergeCell ref="D21:E21"/>
    <mergeCell ref="D22:E22"/>
    <mergeCell ref="D23:E23"/>
    <mergeCell ref="A17:A23"/>
    <mergeCell ref="B18:B21"/>
    <mergeCell ref="C6:C7"/>
    <mergeCell ref="A4:B10"/>
  </mergeCells>
  <pageMargins left="0.94" right="0.16" top="0.55" bottom="1" header="0.24" footer="0.67"/>
  <pageSetup paperSize="1" scale="65" orientation="landscape" horizontalDpi="300" verticalDpi="3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view="pageBreakPreview" zoomScaleNormal="85" workbookViewId="0">
      <selection activeCell="M13" sqref="M13"/>
    </sheetView>
  </sheetViews>
  <sheetFormatPr defaultColWidth="9" defaultRowHeight="30" customHeight="1"/>
  <cols>
    <col min="1" max="1" width="13.375" style="1" customWidth="1"/>
    <col min="2" max="2" width="12" style="1" customWidth="1"/>
    <col min="3" max="3" width="9" style="2"/>
    <col min="4" max="4" width="7.75" style="1" customWidth="1"/>
    <col min="5" max="5" width="13.625" style="1" customWidth="1"/>
    <col min="6" max="6" width="16.875" style="1" customWidth="1"/>
    <col min="7" max="7" width="16" style="1" customWidth="1"/>
    <col min="8" max="8" width="14.625" style="3" customWidth="1"/>
    <col min="9" max="9" width="15" style="1" customWidth="1"/>
    <col min="10" max="10" width="14.375" style="1" customWidth="1"/>
    <col min="11" max="11" width="14.75" style="1" customWidth="1"/>
    <col min="12" max="16384" width="9" style="2"/>
  </cols>
  <sheetData>
    <row r="1" customHeight="1" spans="1:11">
      <c r="A1" s="4" t="s">
        <v>243</v>
      </c>
      <c r="B1" s="5"/>
      <c r="C1" s="5"/>
      <c r="D1" s="5"/>
      <c r="E1" s="5"/>
      <c r="F1" s="5"/>
      <c r="G1" s="5"/>
      <c r="H1" s="5"/>
      <c r="I1" s="5"/>
      <c r="J1" s="5"/>
      <c r="K1" s="28"/>
    </row>
    <row r="2" customHeight="1" spans="1:11">
      <c r="A2" s="6" t="s">
        <v>244</v>
      </c>
      <c r="B2" s="7" t="s">
        <v>245</v>
      </c>
      <c r="C2" s="8"/>
      <c r="D2" s="8"/>
      <c r="E2" s="8"/>
      <c r="F2" s="9"/>
      <c r="G2" s="6" t="s">
        <v>246</v>
      </c>
      <c r="H2" s="7" t="s">
        <v>247</v>
      </c>
      <c r="I2" s="8"/>
      <c r="J2" s="8"/>
      <c r="K2" s="9"/>
    </row>
    <row r="3" customHeight="1" spans="1:11">
      <c r="A3" s="10" t="s">
        <v>248</v>
      </c>
      <c r="B3" s="11" t="s">
        <v>10</v>
      </c>
      <c r="C3" s="12"/>
      <c r="D3" s="13"/>
      <c r="E3" s="11" t="s">
        <v>11</v>
      </c>
      <c r="F3" s="13"/>
      <c r="G3" s="14" t="s">
        <v>12</v>
      </c>
      <c r="H3" s="14" t="s">
        <v>13</v>
      </c>
      <c r="I3" s="11" t="s">
        <v>14</v>
      </c>
      <c r="J3" s="13"/>
      <c r="K3" s="14" t="s">
        <v>15</v>
      </c>
    </row>
    <row r="4" customHeight="1" spans="1:12">
      <c r="A4" s="15"/>
      <c r="B4" s="11" t="s">
        <v>16</v>
      </c>
      <c r="C4" s="12"/>
      <c r="D4" s="13"/>
      <c r="E4" s="7">
        <f t="shared" ref="E4:I4" si="0">E5+E6+E7+E8</f>
        <v>2203.42</v>
      </c>
      <c r="F4" s="9"/>
      <c r="G4" s="6">
        <f t="shared" si="0"/>
        <v>2483.93</v>
      </c>
      <c r="H4" s="6">
        <f t="shared" si="0"/>
        <v>2734.5545</v>
      </c>
      <c r="I4" s="7">
        <f t="shared" si="0"/>
        <v>2734.55</v>
      </c>
      <c r="J4" s="9"/>
      <c r="K4" s="29">
        <f>I4/H4</f>
        <v>0.999998354393741</v>
      </c>
      <c r="L4" s="30"/>
    </row>
    <row r="5" customHeight="1" spans="1:12">
      <c r="A5" s="15"/>
      <c r="B5" s="16" t="s">
        <v>249</v>
      </c>
      <c r="C5" s="17"/>
      <c r="D5" s="18"/>
      <c r="E5" s="7">
        <v>2203.42</v>
      </c>
      <c r="F5" s="9"/>
      <c r="G5" s="6">
        <v>2483.93</v>
      </c>
      <c r="H5" s="6">
        <v>2597.59</v>
      </c>
      <c r="I5" s="7">
        <v>2597.59</v>
      </c>
      <c r="J5" s="9"/>
      <c r="K5" s="6">
        <v>0</v>
      </c>
      <c r="L5" s="31"/>
    </row>
    <row r="6" customHeight="1" spans="1:12">
      <c r="A6" s="15"/>
      <c r="B6" s="16" t="s">
        <v>250</v>
      </c>
      <c r="C6" s="17"/>
      <c r="D6" s="18"/>
      <c r="E6" s="7" t="s">
        <v>22</v>
      </c>
      <c r="F6" s="9"/>
      <c r="G6" s="6" t="s">
        <v>22</v>
      </c>
      <c r="H6" s="6">
        <v>136.9645</v>
      </c>
      <c r="I6" s="7">
        <v>136.96</v>
      </c>
      <c r="J6" s="9"/>
      <c r="K6" s="6" t="s">
        <v>23</v>
      </c>
      <c r="L6" s="32"/>
    </row>
    <row r="7" customHeight="1" spans="1:12">
      <c r="A7" s="15"/>
      <c r="B7" s="16" t="s">
        <v>251</v>
      </c>
      <c r="C7" s="17"/>
      <c r="D7" s="18"/>
      <c r="E7" s="7" t="s">
        <v>22</v>
      </c>
      <c r="F7" s="9"/>
      <c r="G7" s="6" t="s">
        <v>22</v>
      </c>
      <c r="H7" s="6" t="s">
        <v>22</v>
      </c>
      <c r="I7" s="7" t="s">
        <v>22</v>
      </c>
      <c r="J7" s="9"/>
      <c r="K7" s="6" t="s">
        <v>23</v>
      </c>
      <c r="L7" s="32"/>
    </row>
    <row r="8" customHeight="1" spans="1:12">
      <c r="A8" s="19"/>
      <c r="B8" s="16" t="s">
        <v>252</v>
      </c>
      <c r="C8" s="17"/>
      <c r="D8" s="18"/>
      <c r="E8" s="7" t="s">
        <v>22</v>
      </c>
      <c r="F8" s="9"/>
      <c r="G8" s="6" t="s">
        <v>22</v>
      </c>
      <c r="H8" s="6" t="s">
        <v>22</v>
      </c>
      <c r="I8" s="7" t="s">
        <v>22</v>
      </c>
      <c r="J8" s="9"/>
      <c r="K8" s="6" t="s">
        <v>23</v>
      </c>
      <c r="L8" s="32"/>
    </row>
    <row r="9" customHeight="1" spans="1:11">
      <c r="A9" s="10" t="s">
        <v>253</v>
      </c>
      <c r="B9" s="16" t="s">
        <v>254</v>
      </c>
      <c r="C9" s="17"/>
      <c r="D9" s="17"/>
      <c r="E9" s="17"/>
      <c r="F9" s="17"/>
      <c r="G9" s="17"/>
      <c r="H9" s="17"/>
      <c r="I9" s="17"/>
      <c r="J9" s="17"/>
      <c r="K9" s="18"/>
    </row>
    <row r="10" customHeight="1" spans="1:11">
      <c r="A10" s="15"/>
      <c r="B10" s="16" t="s">
        <v>255</v>
      </c>
      <c r="C10" s="17"/>
      <c r="D10" s="17"/>
      <c r="E10" s="17"/>
      <c r="F10" s="17"/>
      <c r="G10" s="17"/>
      <c r="H10" s="17"/>
      <c r="I10" s="17"/>
      <c r="J10" s="17"/>
      <c r="K10" s="18"/>
    </row>
    <row r="11" customHeight="1" spans="1:11">
      <c r="A11" s="19"/>
      <c r="B11" s="16" t="s">
        <v>256</v>
      </c>
      <c r="C11" s="17"/>
      <c r="D11" s="17"/>
      <c r="E11" s="17"/>
      <c r="F11" s="17"/>
      <c r="G11" s="17"/>
      <c r="H11" s="17"/>
      <c r="I11" s="17"/>
      <c r="J11" s="17"/>
      <c r="K11" s="18"/>
    </row>
    <row r="12" customHeight="1" spans="1:11">
      <c r="A12" s="6" t="s">
        <v>257</v>
      </c>
      <c r="B12" s="16" t="s">
        <v>258</v>
      </c>
      <c r="C12" s="17"/>
      <c r="D12" s="17"/>
      <c r="E12" s="17"/>
      <c r="F12" s="17"/>
      <c r="G12" s="17"/>
      <c r="H12" s="17"/>
      <c r="I12" s="17"/>
      <c r="J12" s="17"/>
      <c r="K12" s="18"/>
    </row>
    <row r="13" customHeight="1" spans="1:11">
      <c r="A13" s="11" t="s">
        <v>37</v>
      </c>
      <c r="B13" s="13"/>
      <c r="C13" s="7">
        <v>100</v>
      </c>
      <c r="D13" s="8"/>
      <c r="E13" s="9"/>
      <c r="F13" s="11" t="s">
        <v>38</v>
      </c>
      <c r="G13" s="13"/>
      <c r="H13" s="20">
        <f>IF(K4*10&gt;10,10,K4*10)</f>
        <v>9.99998354393741</v>
      </c>
      <c r="I13" s="33"/>
      <c r="J13" s="33"/>
      <c r="K13" s="34"/>
    </row>
    <row r="14" customHeight="1" spans="1:11">
      <c r="A14" s="10" t="s">
        <v>259</v>
      </c>
      <c r="B14" s="14" t="s">
        <v>40</v>
      </c>
      <c r="C14" s="14" t="s">
        <v>41</v>
      </c>
      <c r="D14" s="11" t="s">
        <v>42</v>
      </c>
      <c r="E14" s="13"/>
      <c r="F14" s="21" t="s">
        <v>43</v>
      </c>
      <c r="G14" s="21" t="s">
        <v>44</v>
      </c>
      <c r="H14" s="21" t="s">
        <v>45</v>
      </c>
      <c r="I14" s="21" t="s">
        <v>46</v>
      </c>
      <c r="J14" s="21" t="s">
        <v>47</v>
      </c>
      <c r="K14" s="21" t="s">
        <v>48</v>
      </c>
    </row>
    <row r="15" customHeight="1" spans="1:11">
      <c r="A15" s="15"/>
      <c r="B15" s="22" t="s">
        <v>49</v>
      </c>
      <c r="C15" s="23" t="s">
        <v>50</v>
      </c>
      <c r="D15" s="16" t="s">
        <v>260</v>
      </c>
      <c r="E15" s="18"/>
      <c r="F15" s="6">
        <f>2323</f>
        <v>2323</v>
      </c>
      <c r="G15" s="6">
        <v>20</v>
      </c>
      <c r="H15" s="6" t="s">
        <v>204</v>
      </c>
      <c r="I15" s="6">
        <v>20</v>
      </c>
      <c r="J15" s="35" t="s">
        <v>56</v>
      </c>
      <c r="K15" s="35" t="s">
        <v>56</v>
      </c>
    </row>
    <row r="16" customHeight="1" spans="1:11">
      <c r="A16" s="15"/>
      <c r="B16" s="24"/>
      <c r="C16" s="23" t="s">
        <v>57</v>
      </c>
      <c r="D16" s="16" t="s">
        <v>261</v>
      </c>
      <c r="E16" s="18"/>
      <c r="F16" s="25" t="s">
        <v>262</v>
      </c>
      <c r="G16" s="6">
        <v>10</v>
      </c>
      <c r="H16" s="6" t="s">
        <v>54</v>
      </c>
      <c r="I16" s="6">
        <v>10</v>
      </c>
      <c r="J16" s="35" t="s">
        <v>56</v>
      </c>
      <c r="K16" s="35" t="s">
        <v>56</v>
      </c>
    </row>
    <row r="17" customHeight="1" spans="1:11">
      <c r="A17" s="15"/>
      <c r="B17" s="24"/>
      <c r="C17" s="23" t="s">
        <v>60</v>
      </c>
      <c r="D17" s="16" t="s">
        <v>263</v>
      </c>
      <c r="E17" s="18"/>
      <c r="F17" s="6" t="s">
        <v>264</v>
      </c>
      <c r="G17" s="6">
        <v>10</v>
      </c>
      <c r="H17" s="6" t="s">
        <v>54</v>
      </c>
      <c r="I17" s="6">
        <v>10</v>
      </c>
      <c r="J17" s="35" t="s">
        <v>56</v>
      </c>
      <c r="K17" s="35" t="s">
        <v>56</v>
      </c>
    </row>
    <row r="18" customHeight="1" spans="1:11">
      <c r="A18" s="15"/>
      <c r="B18" s="26"/>
      <c r="C18" s="23" t="s">
        <v>63</v>
      </c>
      <c r="D18" s="16" t="s">
        <v>265</v>
      </c>
      <c r="E18" s="18"/>
      <c r="F18" s="6" t="s">
        <v>266</v>
      </c>
      <c r="G18" s="6">
        <v>10</v>
      </c>
      <c r="H18" s="6" t="s">
        <v>267</v>
      </c>
      <c r="I18" s="6">
        <v>10</v>
      </c>
      <c r="J18" s="35" t="s">
        <v>56</v>
      </c>
      <c r="K18" s="35" t="s">
        <v>56</v>
      </c>
    </row>
    <row r="19" customHeight="1" spans="1:11">
      <c r="A19" s="15"/>
      <c r="B19" s="14" t="s">
        <v>68</v>
      </c>
      <c r="C19" s="23" t="s">
        <v>69</v>
      </c>
      <c r="D19" s="16" t="s">
        <v>268</v>
      </c>
      <c r="E19" s="18"/>
      <c r="F19" s="6" t="s">
        <v>236</v>
      </c>
      <c r="G19" s="6">
        <v>30</v>
      </c>
      <c r="H19" s="27">
        <v>0.97</v>
      </c>
      <c r="I19" s="6">
        <v>30</v>
      </c>
      <c r="J19" s="35" t="s">
        <v>56</v>
      </c>
      <c r="K19" s="35" t="s">
        <v>56</v>
      </c>
    </row>
    <row r="20" customHeight="1" spans="1:11">
      <c r="A20" s="19"/>
      <c r="B20" s="14" t="s">
        <v>73</v>
      </c>
      <c r="C20" s="23" t="s">
        <v>73</v>
      </c>
      <c r="D20" s="16" t="s">
        <v>197</v>
      </c>
      <c r="E20" s="18"/>
      <c r="F20" s="6" t="s">
        <v>205</v>
      </c>
      <c r="G20" s="6">
        <v>10</v>
      </c>
      <c r="H20" s="27">
        <v>0.98</v>
      </c>
      <c r="I20" s="6">
        <v>10</v>
      </c>
      <c r="J20" s="35" t="s">
        <v>56</v>
      </c>
      <c r="K20" s="35" t="s">
        <v>56</v>
      </c>
    </row>
    <row r="28" customHeight="1" spans="12:12">
      <c r="L28" s="2" t="s">
        <v>269</v>
      </c>
    </row>
  </sheetData>
  <mergeCells count="40">
    <mergeCell ref="A1:K1"/>
    <mergeCell ref="B2:F2"/>
    <mergeCell ref="H2:K2"/>
    <mergeCell ref="B3:D3"/>
    <mergeCell ref="E3:F3"/>
    <mergeCell ref="I3:J3"/>
    <mergeCell ref="B4:D4"/>
    <mergeCell ref="E4:F4"/>
    <mergeCell ref="I4:J4"/>
    <mergeCell ref="B5:D5"/>
    <mergeCell ref="E5:F5"/>
    <mergeCell ref="I5:J5"/>
    <mergeCell ref="B6:D6"/>
    <mergeCell ref="E6:F6"/>
    <mergeCell ref="I6:J6"/>
    <mergeCell ref="B7:D7"/>
    <mergeCell ref="E7:F7"/>
    <mergeCell ref="I7:J7"/>
    <mergeCell ref="B8:D8"/>
    <mergeCell ref="E8:F8"/>
    <mergeCell ref="I8:J8"/>
    <mergeCell ref="B9:K9"/>
    <mergeCell ref="B10:K10"/>
    <mergeCell ref="B11:K11"/>
    <mergeCell ref="B12:K12"/>
    <mergeCell ref="A13:B13"/>
    <mergeCell ref="C13:E13"/>
    <mergeCell ref="F13:G13"/>
    <mergeCell ref="H13:K13"/>
    <mergeCell ref="D14:E14"/>
    <mergeCell ref="D15:E15"/>
    <mergeCell ref="D16:E16"/>
    <mergeCell ref="D17:E17"/>
    <mergeCell ref="D18:E18"/>
    <mergeCell ref="D19:E19"/>
    <mergeCell ref="D20:E20"/>
    <mergeCell ref="A3:A8"/>
    <mergeCell ref="A9:A11"/>
    <mergeCell ref="A14:A20"/>
    <mergeCell ref="B15:B18"/>
  </mergeCells>
  <pageMargins left="0.7" right="0.7" top="0.75" bottom="0.75" header="0.3" footer="0.3"/>
  <pageSetup paperSize="9" scale="7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1"/>
  <sheetViews>
    <sheetView zoomScale="85" zoomScaleNormal="85" topLeftCell="A4" workbookViewId="0">
      <selection activeCell="D20" sqref="D20:E20"/>
    </sheetView>
  </sheetViews>
  <sheetFormatPr defaultColWidth="8.375" defaultRowHeight="30" customHeight="1"/>
  <cols>
    <col min="1" max="1" width="11.125" style="37" customWidth="1"/>
    <col min="2" max="2" width="11.125" style="67" customWidth="1"/>
    <col min="3" max="3" width="23.75" style="67" customWidth="1"/>
    <col min="4" max="4" width="11.5" style="67" customWidth="1"/>
    <col min="5" max="5" width="14.125" style="67" customWidth="1"/>
    <col min="6" max="6" width="18.375" style="67" customWidth="1"/>
    <col min="7" max="7" width="16.625" style="67" customWidth="1"/>
    <col min="8" max="8" width="14.375" style="67" customWidth="1"/>
    <col min="9" max="9" width="12.125" style="67" customWidth="1"/>
    <col min="10" max="10" width="40.75" style="67" customWidth="1"/>
    <col min="11" max="11" width="20.375" style="67" customWidth="1"/>
    <col min="12" max="16384" width="8.375" style="67"/>
  </cols>
  <sheetData>
    <row r="1" customHeight="1" spans="1:24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113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</row>
    <row r="2" customHeight="1" spans="1:24">
      <c r="A2" s="70" t="s">
        <v>1</v>
      </c>
      <c r="B2" s="71"/>
      <c r="C2" s="72" t="s">
        <v>76</v>
      </c>
      <c r="D2" s="73"/>
      <c r="E2" s="74"/>
      <c r="F2" s="40" t="s">
        <v>3</v>
      </c>
      <c r="G2" s="70" t="s">
        <v>77</v>
      </c>
      <c r="H2" s="75"/>
      <c r="I2" s="75"/>
      <c r="J2" s="75"/>
      <c r="K2" s="71"/>
      <c r="L2" s="115"/>
      <c r="M2" s="115"/>
      <c r="N2" s="115"/>
      <c r="O2" s="115"/>
      <c r="P2" s="115"/>
      <c r="Q2" s="115"/>
      <c r="R2" s="115"/>
      <c r="S2" s="115"/>
      <c r="T2" s="114"/>
      <c r="U2" s="114"/>
      <c r="V2" s="114"/>
      <c r="W2" s="114"/>
      <c r="X2" s="114"/>
    </row>
    <row r="3" customHeight="1" spans="1:24">
      <c r="A3" s="70" t="s">
        <v>5</v>
      </c>
      <c r="B3" s="71"/>
      <c r="C3" s="70" t="s">
        <v>6</v>
      </c>
      <c r="D3" s="75"/>
      <c r="E3" s="71"/>
      <c r="F3" s="40" t="s">
        <v>7</v>
      </c>
      <c r="G3" s="70" t="s">
        <v>8</v>
      </c>
      <c r="H3" s="75"/>
      <c r="I3" s="75"/>
      <c r="J3" s="75"/>
      <c r="K3" s="71"/>
      <c r="L3" s="115"/>
      <c r="M3" s="115"/>
      <c r="N3" s="115"/>
      <c r="O3" s="115"/>
      <c r="P3" s="115"/>
      <c r="Q3" s="115"/>
      <c r="R3" s="115"/>
      <c r="S3" s="115"/>
      <c r="T3" s="114"/>
      <c r="U3" s="114"/>
      <c r="V3" s="114"/>
      <c r="W3" s="114"/>
      <c r="X3" s="114"/>
    </row>
    <row r="4" customHeight="1" spans="1:24">
      <c r="A4" s="76" t="s">
        <v>9</v>
      </c>
      <c r="B4" s="77"/>
      <c r="C4" s="78" t="s">
        <v>10</v>
      </c>
      <c r="D4" s="79"/>
      <c r="E4" s="78" t="s">
        <v>11</v>
      </c>
      <c r="F4" s="79"/>
      <c r="G4" s="21" t="s">
        <v>12</v>
      </c>
      <c r="H4" s="21" t="s">
        <v>13</v>
      </c>
      <c r="I4" s="21" t="s">
        <v>14</v>
      </c>
      <c r="J4" s="78" t="s">
        <v>15</v>
      </c>
      <c r="K4" s="79"/>
      <c r="L4" s="115"/>
      <c r="M4" s="115"/>
      <c r="N4" s="115"/>
      <c r="O4" s="115"/>
      <c r="P4" s="115"/>
      <c r="Q4" s="115"/>
      <c r="R4" s="115"/>
      <c r="S4" s="115"/>
      <c r="T4" s="114"/>
      <c r="U4" s="114"/>
      <c r="V4" s="114"/>
      <c r="W4" s="114"/>
      <c r="X4" s="114"/>
    </row>
    <row r="5" customHeight="1" spans="1:11">
      <c r="A5" s="80"/>
      <c r="B5" s="81"/>
      <c r="C5" s="82" t="s">
        <v>16</v>
      </c>
      <c r="D5" s="83"/>
      <c r="E5" s="70">
        <f t="shared" ref="E5:I5" si="0">E6+E7+E8+E9+E10</f>
        <v>13.1</v>
      </c>
      <c r="F5" s="71"/>
      <c r="G5" s="40">
        <f t="shared" si="0"/>
        <v>0</v>
      </c>
      <c r="H5" s="42">
        <f t="shared" si="0"/>
        <v>13.1</v>
      </c>
      <c r="I5" s="42">
        <f t="shared" si="0"/>
        <v>1.73</v>
      </c>
      <c r="J5" s="90">
        <f>I5/H5</f>
        <v>0.13206106870229</v>
      </c>
      <c r="K5" s="91"/>
    </row>
    <row r="6" customHeight="1" spans="1:11">
      <c r="A6" s="80"/>
      <c r="B6" s="81"/>
      <c r="C6" s="84" t="s">
        <v>17</v>
      </c>
      <c r="D6" s="45" t="s">
        <v>18</v>
      </c>
      <c r="E6" s="70">
        <v>0</v>
      </c>
      <c r="F6" s="71"/>
      <c r="G6" s="40">
        <v>0</v>
      </c>
      <c r="H6" s="42">
        <v>0</v>
      </c>
      <c r="I6" s="42">
        <v>0</v>
      </c>
      <c r="J6" s="70">
        <v>0</v>
      </c>
      <c r="K6" s="71"/>
    </row>
    <row r="7" customHeight="1" spans="1:11">
      <c r="A7" s="80"/>
      <c r="B7" s="81"/>
      <c r="C7" s="85"/>
      <c r="D7" s="45" t="s">
        <v>19</v>
      </c>
      <c r="E7" s="70">
        <v>13.1</v>
      </c>
      <c r="F7" s="71"/>
      <c r="G7" s="40">
        <v>0</v>
      </c>
      <c r="H7" s="42">
        <v>13.1</v>
      </c>
      <c r="I7" s="42">
        <v>1.73</v>
      </c>
      <c r="J7" s="90"/>
      <c r="K7" s="91"/>
    </row>
    <row r="8" customHeight="1" spans="1:11">
      <c r="A8" s="80"/>
      <c r="B8" s="81"/>
      <c r="C8" s="40" t="s">
        <v>20</v>
      </c>
      <c r="D8" s="14" t="s">
        <v>21</v>
      </c>
      <c r="E8" s="70" t="s">
        <v>22</v>
      </c>
      <c r="F8" s="71"/>
      <c r="G8" s="40" t="s">
        <v>22</v>
      </c>
      <c r="H8" s="42" t="s">
        <v>22</v>
      </c>
      <c r="I8" s="42" t="s">
        <v>22</v>
      </c>
      <c r="J8" s="70" t="s">
        <v>23</v>
      </c>
      <c r="K8" s="71"/>
    </row>
    <row r="9" customHeight="1" spans="1:11">
      <c r="A9" s="80"/>
      <c r="B9" s="81"/>
      <c r="C9" s="40" t="s">
        <v>24</v>
      </c>
      <c r="D9" s="14" t="s">
        <v>21</v>
      </c>
      <c r="E9" s="70" t="s">
        <v>22</v>
      </c>
      <c r="F9" s="71"/>
      <c r="G9" s="40" t="s">
        <v>22</v>
      </c>
      <c r="H9" s="42" t="s">
        <v>22</v>
      </c>
      <c r="I9" s="42" t="s">
        <v>22</v>
      </c>
      <c r="J9" s="70" t="s">
        <v>23</v>
      </c>
      <c r="K9" s="71"/>
    </row>
    <row r="10" customHeight="1" spans="1:11">
      <c r="A10" s="86"/>
      <c r="B10" s="87"/>
      <c r="C10" s="44" t="s">
        <v>25</v>
      </c>
      <c r="D10" s="14" t="s">
        <v>21</v>
      </c>
      <c r="E10" s="70" t="s">
        <v>22</v>
      </c>
      <c r="F10" s="71"/>
      <c r="G10" s="40" t="s">
        <v>22</v>
      </c>
      <c r="H10" s="42" t="s">
        <v>22</v>
      </c>
      <c r="I10" s="42" t="s">
        <v>22</v>
      </c>
      <c r="J10" s="70" t="s">
        <v>23</v>
      </c>
      <c r="K10" s="71"/>
    </row>
    <row r="11" customHeight="1" spans="1:11">
      <c r="A11" s="88" t="s">
        <v>26</v>
      </c>
      <c r="B11" s="89"/>
      <c r="C11" s="90">
        <f>(G5-G10)/(E5-E10)</f>
        <v>0</v>
      </c>
      <c r="D11" s="91"/>
      <c r="E11" s="70" t="s">
        <v>27</v>
      </c>
      <c r="F11" s="71"/>
      <c r="G11" s="92" t="s">
        <v>56</v>
      </c>
      <c r="H11" s="93"/>
      <c r="I11" s="93"/>
      <c r="J11" s="93"/>
      <c r="K11" s="116"/>
    </row>
    <row r="12" ht="61" customHeight="1" spans="1:24">
      <c r="A12" s="88" t="s">
        <v>29</v>
      </c>
      <c r="B12" s="89"/>
      <c r="C12" s="94" t="s">
        <v>78</v>
      </c>
      <c r="D12" s="95"/>
      <c r="E12" s="95"/>
      <c r="F12" s="95"/>
      <c r="G12" s="95"/>
      <c r="H12" s="95"/>
      <c r="I12" s="95"/>
      <c r="J12" s="95"/>
      <c r="K12" s="117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</row>
    <row r="13" customHeight="1" spans="1:24">
      <c r="A13" s="88" t="s">
        <v>31</v>
      </c>
      <c r="B13" s="89"/>
      <c r="C13" s="96">
        <v>44562</v>
      </c>
      <c r="D13" s="97"/>
      <c r="E13" s="98"/>
      <c r="F13" s="42" t="s">
        <v>32</v>
      </c>
      <c r="G13" s="99">
        <v>44926</v>
      </c>
      <c r="H13" s="100"/>
      <c r="I13" s="100"/>
      <c r="J13" s="100"/>
      <c r="K13" s="118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</row>
    <row r="14" customHeight="1" spans="1:24">
      <c r="A14" s="88" t="s">
        <v>33</v>
      </c>
      <c r="B14" s="89"/>
      <c r="C14" s="92" t="s">
        <v>79</v>
      </c>
      <c r="D14" s="93"/>
      <c r="E14" s="93"/>
      <c r="F14" s="93"/>
      <c r="G14" s="93"/>
      <c r="H14" s="93"/>
      <c r="I14" s="93"/>
      <c r="J14" s="93"/>
      <c r="K14" s="116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</row>
    <row r="15" customHeight="1" spans="1:24">
      <c r="A15" s="70" t="s">
        <v>35</v>
      </c>
      <c r="B15" s="71"/>
      <c r="C15" s="92" t="s">
        <v>80</v>
      </c>
      <c r="D15" s="93"/>
      <c r="E15" s="93"/>
      <c r="F15" s="93"/>
      <c r="G15" s="93"/>
      <c r="H15" s="93"/>
      <c r="I15" s="93"/>
      <c r="J15" s="93"/>
      <c r="K15" s="116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</row>
    <row r="16" customHeight="1" spans="1:24">
      <c r="A16" s="101" t="s">
        <v>37</v>
      </c>
      <c r="B16" s="102"/>
      <c r="C16" s="103"/>
      <c r="D16" s="104">
        <v>91.32</v>
      </c>
      <c r="E16" s="105"/>
      <c r="F16" s="53" t="s">
        <v>38</v>
      </c>
      <c r="G16" s="106">
        <f>IF(J5*10&gt;10,10,J5*10)</f>
        <v>1.3206106870229</v>
      </c>
      <c r="H16" s="107"/>
      <c r="I16" s="107"/>
      <c r="J16" s="107"/>
      <c r="K16" s="119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</row>
    <row r="17" customHeight="1" spans="1:11">
      <c r="A17" s="108" t="s">
        <v>39</v>
      </c>
      <c r="B17" s="21" t="s">
        <v>40</v>
      </c>
      <c r="C17" s="21" t="s">
        <v>41</v>
      </c>
      <c r="D17" s="78" t="s">
        <v>42</v>
      </c>
      <c r="E17" s="79"/>
      <c r="F17" s="21" t="s">
        <v>43</v>
      </c>
      <c r="G17" s="21" t="s">
        <v>44</v>
      </c>
      <c r="H17" s="21" t="s">
        <v>45</v>
      </c>
      <c r="I17" s="21" t="s">
        <v>46</v>
      </c>
      <c r="J17" s="21" t="s">
        <v>47</v>
      </c>
      <c r="K17" s="21" t="s">
        <v>48</v>
      </c>
    </row>
    <row r="18" customHeight="1" spans="1:11">
      <c r="A18" s="109"/>
      <c r="B18" s="108" t="s">
        <v>49</v>
      </c>
      <c r="C18" s="23" t="s">
        <v>50</v>
      </c>
      <c r="D18" s="56" t="s">
        <v>81</v>
      </c>
      <c r="E18" s="57"/>
      <c r="F18" s="23" t="s">
        <v>82</v>
      </c>
      <c r="G18" s="23" t="s">
        <v>53</v>
      </c>
      <c r="H18" s="23" t="s">
        <v>83</v>
      </c>
      <c r="I18" s="42" t="s">
        <v>53</v>
      </c>
      <c r="J18" s="48" t="s">
        <v>84</v>
      </c>
      <c r="K18" s="48" t="s">
        <v>56</v>
      </c>
    </row>
    <row r="19" customHeight="1" spans="1:11">
      <c r="A19" s="109"/>
      <c r="B19" s="109"/>
      <c r="C19" s="23" t="s">
        <v>57</v>
      </c>
      <c r="D19" s="56" t="s">
        <v>85</v>
      </c>
      <c r="E19" s="57"/>
      <c r="F19" s="121" t="s">
        <v>86</v>
      </c>
      <c r="G19" s="59" t="s">
        <v>66</v>
      </c>
      <c r="H19" s="59" t="s">
        <v>54</v>
      </c>
      <c r="I19" s="42" t="s">
        <v>66</v>
      </c>
      <c r="J19" s="48" t="s">
        <v>87</v>
      </c>
      <c r="K19" s="48" t="s">
        <v>56</v>
      </c>
    </row>
    <row r="20" customHeight="1" spans="1:11">
      <c r="A20" s="109"/>
      <c r="B20" s="109"/>
      <c r="C20" s="23" t="s">
        <v>60</v>
      </c>
      <c r="D20" s="56" t="s">
        <v>61</v>
      </c>
      <c r="E20" s="57"/>
      <c r="F20" s="59" t="s">
        <v>88</v>
      </c>
      <c r="G20" s="59" t="s">
        <v>66</v>
      </c>
      <c r="H20" s="61">
        <v>0.9</v>
      </c>
      <c r="I20" s="42">
        <v>10</v>
      </c>
      <c r="J20" s="48" t="s">
        <v>89</v>
      </c>
      <c r="K20" s="48" t="s">
        <v>56</v>
      </c>
    </row>
    <row r="21" customHeight="1" spans="1:11">
      <c r="A21" s="109"/>
      <c r="B21" s="111"/>
      <c r="C21" s="23" t="s">
        <v>63</v>
      </c>
      <c r="D21" s="56" t="s">
        <v>64</v>
      </c>
      <c r="E21" s="57"/>
      <c r="F21" s="125" t="s">
        <v>90</v>
      </c>
      <c r="G21" s="59" t="s">
        <v>66</v>
      </c>
      <c r="H21" s="126">
        <v>0</v>
      </c>
      <c r="I21" s="42">
        <v>10</v>
      </c>
      <c r="J21" s="48" t="s">
        <v>67</v>
      </c>
      <c r="K21" s="48"/>
    </row>
    <row r="22" customHeight="1" spans="1:11">
      <c r="A22" s="109"/>
      <c r="B22" s="23" t="s">
        <v>68</v>
      </c>
      <c r="C22" s="23" t="s">
        <v>69</v>
      </c>
      <c r="D22" s="56" t="s">
        <v>91</v>
      </c>
      <c r="E22" s="57"/>
      <c r="F22" s="121" t="s">
        <v>86</v>
      </c>
      <c r="G22" s="23" t="s">
        <v>72</v>
      </c>
      <c r="H22" s="23" t="s">
        <v>54</v>
      </c>
      <c r="I22" s="42" t="s">
        <v>72</v>
      </c>
      <c r="J22" s="48" t="s">
        <v>92</v>
      </c>
      <c r="K22" s="48" t="s">
        <v>56</v>
      </c>
    </row>
    <row r="23" customHeight="1" spans="1:11">
      <c r="A23" s="111"/>
      <c r="B23" s="23" t="s">
        <v>73</v>
      </c>
      <c r="C23" s="23" t="s">
        <v>74</v>
      </c>
      <c r="D23" s="56" t="s">
        <v>93</v>
      </c>
      <c r="E23" s="57"/>
      <c r="F23" s="121" t="s">
        <v>94</v>
      </c>
      <c r="G23" s="23" t="s">
        <v>66</v>
      </c>
      <c r="H23" s="23" t="s">
        <v>54</v>
      </c>
      <c r="I23" s="42" t="s">
        <v>66</v>
      </c>
      <c r="J23" s="48" t="s">
        <v>95</v>
      </c>
      <c r="K23" s="48" t="s">
        <v>56</v>
      </c>
    </row>
    <row r="24" s="36" customFormat="1" customHeight="1" spans="1:11">
      <c r="A24" s="63"/>
      <c r="B24" s="38"/>
      <c r="C24" s="38"/>
      <c r="D24" s="38"/>
      <c r="E24" s="38"/>
      <c r="F24" s="38"/>
      <c r="G24" s="38"/>
      <c r="H24" s="38"/>
      <c r="I24" s="38"/>
      <c r="J24" s="38"/>
      <c r="K24" s="38"/>
    </row>
    <row r="25" s="36" customFormat="1" customHeight="1" spans="1:11">
      <c r="A25" s="63"/>
      <c r="B25" s="38"/>
      <c r="C25" s="38"/>
      <c r="D25" s="38"/>
      <c r="E25" s="38"/>
      <c r="F25" s="38"/>
      <c r="G25" s="38"/>
      <c r="H25" s="38"/>
      <c r="I25" s="38"/>
      <c r="J25" s="38"/>
      <c r="K25" s="38"/>
    </row>
    <row r="26" s="36" customFormat="1" customHeight="1" spans="1:11">
      <c r="A26" s="63"/>
      <c r="B26" s="38"/>
      <c r="C26" s="38"/>
      <c r="D26" s="38"/>
      <c r="E26" s="38"/>
      <c r="F26" s="38"/>
      <c r="G26" s="38"/>
      <c r="H26" s="38"/>
      <c r="I26" s="38"/>
      <c r="J26" s="38"/>
      <c r="K26" s="38"/>
    </row>
    <row r="27" s="36" customFormat="1" customHeight="1" spans="1:11">
      <c r="A27" s="63"/>
      <c r="B27" s="38"/>
      <c r="C27" s="38"/>
      <c r="D27" s="38"/>
      <c r="E27" s="38"/>
      <c r="F27" s="38"/>
      <c r="G27" s="38"/>
      <c r="H27" s="38"/>
      <c r="I27" s="38"/>
      <c r="J27" s="38"/>
      <c r="K27" s="38"/>
    </row>
    <row r="28" s="36" customFormat="1" customHeight="1" spans="1:11">
      <c r="A28" s="63"/>
      <c r="B28" s="38"/>
      <c r="C28" s="38"/>
      <c r="D28" s="38"/>
      <c r="E28" s="38"/>
      <c r="F28" s="38"/>
      <c r="G28" s="38"/>
      <c r="H28" s="38"/>
      <c r="I28" s="38"/>
      <c r="J28" s="38"/>
      <c r="K28" s="38"/>
    </row>
    <row r="29" s="36" customFormat="1" customHeight="1" spans="1:11">
      <c r="A29" s="63"/>
      <c r="B29" s="38"/>
      <c r="C29" s="38"/>
      <c r="D29" s="38"/>
      <c r="E29" s="38"/>
      <c r="F29" s="38"/>
      <c r="G29" s="38"/>
      <c r="H29" s="38"/>
      <c r="I29" s="38"/>
      <c r="J29" s="38"/>
      <c r="K29" s="38"/>
    </row>
    <row r="30" s="36" customFormat="1" customHeight="1" spans="1:11">
      <c r="A30" s="63"/>
      <c r="B30" s="38"/>
      <c r="C30" s="38"/>
      <c r="D30" s="38"/>
      <c r="E30" s="38"/>
      <c r="F30" s="38"/>
      <c r="G30" s="38"/>
      <c r="H30" s="38"/>
      <c r="I30" s="38"/>
      <c r="J30" s="38"/>
      <c r="K30" s="38"/>
    </row>
    <row r="31" s="36" customFormat="1" customHeight="1" spans="1:11">
      <c r="A31" s="63"/>
      <c r="B31" s="38"/>
      <c r="C31" s="38"/>
      <c r="D31" s="38"/>
      <c r="E31" s="38"/>
      <c r="F31" s="38"/>
      <c r="G31" s="38"/>
      <c r="H31" s="38"/>
      <c r="I31" s="38"/>
      <c r="J31" s="38"/>
      <c r="K31" s="38"/>
    </row>
  </sheetData>
  <mergeCells count="50">
    <mergeCell ref="A1:K1"/>
    <mergeCell ref="A2:B2"/>
    <mergeCell ref="C2:E2"/>
    <mergeCell ref="G2:K2"/>
    <mergeCell ref="A3:B3"/>
    <mergeCell ref="C3:E3"/>
    <mergeCell ref="G3:K3"/>
    <mergeCell ref="C4:D4"/>
    <mergeCell ref="E4:F4"/>
    <mergeCell ref="J4:K4"/>
    <mergeCell ref="C5:D5"/>
    <mergeCell ref="E5:F5"/>
    <mergeCell ref="J5:K5"/>
    <mergeCell ref="E6:F6"/>
    <mergeCell ref="J6:K6"/>
    <mergeCell ref="E7:F7"/>
    <mergeCell ref="J7:K7"/>
    <mergeCell ref="E8:F8"/>
    <mergeCell ref="J8:K8"/>
    <mergeCell ref="E9:F9"/>
    <mergeCell ref="J9:K9"/>
    <mergeCell ref="E10:F10"/>
    <mergeCell ref="J10:K10"/>
    <mergeCell ref="A11:B11"/>
    <mergeCell ref="C11:D11"/>
    <mergeCell ref="E11:F11"/>
    <mergeCell ref="G11:K11"/>
    <mergeCell ref="A12:B12"/>
    <mergeCell ref="C12:K12"/>
    <mergeCell ref="A13:B13"/>
    <mergeCell ref="C13:E13"/>
    <mergeCell ref="G13:K13"/>
    <mergeCell ref="A14:B14"/>
    <mergeCell ref="C14:K14"/>
    <mergeCell ref="A15:B15"/>
    <mergeCell ref="C15:K15"/>
    <mergeCell ref="A16:C16"/>
    <mergeCell ref="D16:E16"/>
    <mergeCell ref="G16:K16"/>
    <mergeCell ref="D17:E17"/>
    <mergeCell ref="D18:E18"/>
    <mergeCell ref="D19:E19"/>
    <mergeCell ref="D20:E20"/>
    <mergeCell ref="D21:E21"/>
    <mergeCell ref="D22:E22"/>
    <mergeCell ref="D23:E23"/>
    <mergeCell ref="A17:A23"/>
    <mergeCell ref="B18:B21"/>
    <mergeCell ref="C6:C7"/>
    <mergeCell ref="A4:B10"/>
  </mergeCells>
  <pageMargins left="0.94" right="0.16" top="0.55" bottom="1" header="0.24" footer="0.67"/>
  <pageSetup paperSize="1" scale="56" orientation="landscape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1"/>
  <sheetViews>
    <sheetView zoomScale="85" zoomScaleNormal="85" topLeftCell="A8" workbookViewId="0">
      <selection activeCell="P16" sqref="P16"/>
    </sheetView>
  </sheetViews>
  <sheetFormatPr defaultColWidth="8.375" defaultRowHeight="30" customHeight="1"/>
  <cols>
    <col min="1" max="1" width="6" style="37" customWidth="1"/>
    <col min="2" max="2" width="13.125" style="38" customWidth="1"/>
    <col min="3" max="3" width="21.5" style="38" customWidth="1"/>
    <col min="4" max="4" width="12.25" style="38" customWidth="1"/>
    <col min="5" max="5" width="14.125" style="38" customWidth="1"/>
    <col min="6" max="7" width="15.875" style="38" customWidth="1"/>
    <col min="8" max="9" width="13.875" style="38" customWidth="1"/>
    <col min="10" max="10" width="13.625" style="38" customWidth="1"/>
    <col min="11" max="11" width="17.25" style="38" customWidth="1"/>
    <col min="12" max="16384" width="8.375" style="67"/>
  </cols>
  <sheetData>
    <row r="1" customHeight="1" spans="1:24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113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</row>
    <row r="2" customHeight="1" spans="1:24">
      <c r="A2" s="70" t="s">
        <v>1</v>
      </c>
      <c r="B2" s="71"/>
      <c r="C2" s="72" t="s">
        <v>96</v>
      </c>
      <c r="D2" s="73"/>
      <c r="E2" s="74"/>
      <c r="F2" s="40" t="s">
        <v>3</v>
      </c>
      <c r="G2" s="70" t="s">
        <v>97</v>
      </c>
      <c r="H2" s="75"/>
      <c r="I2" s="75"/>
      <c r="J2" s="75"/>
      <c r="K2" s="71"/>
      <c r="L2" s="115"/>
      <c r="M2" s="115"/>
      <c r="N2" s="115"/>
      <c r="O2" s="115"/>
      <c r="P2" s="115"/>
      <c r="Q2" s="115"/>
      <c r="R2" s="115"/>
      <c r="S2" s="115"/>
      <c r="T2" s="114"/>
      <c r="U2" s="114"/>
      <c r="V2" s="114"/>
      <c r="W2" s="114"/>
      <c r="X2" s="114"/>
    </row>
    <row r="3" customHeight="1" spans="1:24">
      <c r="A3" s="70" t="s">
        <v>5</v>
      </c>
      <c r="B3" s="71"/>
      <c r="C3" s="70" t="s">
        <v>6</v>
      </c>
      <c r="D3" s="75"/>
      <c r="E3" s="71"/>
      <c r="F3" s="40" t="s">
        <v>7</v>
      </c>
      <c r="G3" s="70" t="s">
        <v>8</v>
      </c>
      <c r="H3" s="75"/>
      <c r="I3" s="75"/>
      <c r="J3" s="75"/>
      <c r="K3" s="71"/>
      <c r="L3" s="115"/>
      <c r="M3" s="115"/>
      <c r="N3" s="115"/>
      <c r="O3" s="115"/>
      <c r="P3" s="115"/>
      <c r="Q3" s="115"/>
      <c r="R3" s="115"/>
      <c r="S3" s="115"/>
      <c r="T3" s="114"/>
      <c r="U3" s="114"/>
      <c r="V3" s="114"/>
      <c r="W3" s="114"/>
      <c r="X3" s="114"/>
    </row>
    <row r="4" customHeight="1" spans="1:24">
      <c r="A4" s="76" t="s">
        <v>9</v>
      </c>
      <c r="B4" s="77"/>
      <c r="C4" s="78" t="s">
        <v>10</v>
      </c>
      <c r="D4" s="79"/>
      <c r="E4" s="78" t="s">
        <v>11</v>
      </c>
      <c r="F4" s="79"/>
      <c r="G4" s="21" t="s">
        <v>12</v>
      </c>
      <c r="H4" s="21" t="s">
        <v>13</v>
      </c>
      <c r="I4" s="21" t="s">
        <v>14</v>
      </c>
      <c r="J4" s="78" t="s">
        <v>15</v>
      </c>
      <c r="K4" s="79"/>
      <c r="L4" s="115"/>
      <c r="M4" s="115"/>
      <c r="N4" s="115"/>
      <c r="O4" s="115"/>
      <c r="P4" s="115"/>
      <c r="Q4" s="115"/>
      <c r="R4" s="115"/>
      <c r="S4" s="115"/>
      <c r="T4" s="114"/>
      <c r="U4" s="114"/>
      <c r="V4" s="114"/>
      <c r="W4" s="114"/>
      <c r="X4" s="114"/>
    </row>
    <row r="5" customHeight="1" spans="1:11">
      <c r="A5" s="80"/>
      <c r="B5" s="81"/>
      <c r="C5" s="82" t="s">
        <v>16</v>
      </c>
      <c r="D5" s="83"/>
      <c r="E5" s="70">
        <f t="shared" ref="E5:I5" si="0">E6+E7+E8+E9+E10</f>
        <v>47.86</v>
      </c>
      <c r="F5" s="71"/>
      <c r="G5" s="40">
        <f t="shared" si="0"/>
        <v>0</v>
      </c>
      <c r="H5" s="42">
        <f t="shared" si="0"/>
        <v>47.86</v>
      </c>
      <c r="I5" s="42">
        <f t="shared" si="0"/>
        <v>46.97</v>
      </c>
      <c r="J5" s="90">
        <f>I5/H5</f>
        <v>0.981404095277894</v>
      </c>
      <c r="K5" s="91"/>
    </row>
    <row r="6" customHeight="1" spans="1:11">
      <c r="A6" s="80"/>
      <c r="B6" s="81"/>
      <c r="C6" s="84" t="s">
        <v>17</v>
      </c>
      <c r="D6" s="45" t="s">
        <v>18</v>
      </c>
      <c r="E6" s="70">
        <v>0</v>
      </c>
      <c r="F6" s="71"/>
      <c r="G6" s="40">
        <v>0</v>
      </c>
      <c r="H6" s="42">
        <v>0</v>
      </c>
      <c r="I6" s="42">
        <v>0</v>
      </c>
      <c r="J6" s="70">
        <v>0</v>
      </c>
      <c r="K6" s="71"/>
    </row>
    <row r="7" customHeight="1" spans="1:11">
      <c r="A7" s="80"/>
      <c r="B7" s="81"/>
      <c r="C7" s="85"/>
      <c r="D7" s="45" t="s">
        <v>19</v>
      </c>
      <c r="E7" s="70">
        <v>47.86</v>
      </c>
      <c r="F7" s="71"/>
      <c r="G7" s="40">
        <v>0</v>
      </c>
      <c r="H7" s="42">
        <v>47.86</v>
      </c>
      <c r="I7" s="42">
        <v>46.97</v>
      </c>
      <c r="J7" s="90"/>
      <c r="K7" s="91"/>
    </row>
    <row r="8" customHeight="1" spans="1:11">
      <c r="A8" s="80"/>
      <c r="B8" s="81"/>
      <c r="C8" s="40" t="s">
        <v>20</v>
      </c>
      <c r="D8" s="14" t="s">
        <v>21</v>
      </c>
      <c r="E8" s="70" t="s">
        <v>22</v>
      </c>
      <c r="F8" s="71"/>
      <c r="G8" s="40" t="s">
        <v>22</v>
      </c>
      <c r="H8" s="42" t="s">
        <v>22</v>
      </c>
      <c r="I8" s="42" t="s">
        <v>22</v>
      </c>
      <c r="J8" s="70" t="s">
        <v>23</v>
      </c>
      <c r="K8" s="71"/>
    </row>
    <row r="9" customHeight="1" spans="1:11">
      <c r="A9" s="80"/>
      <c r="B9" s="81"/>
      <c r="C9" s="40" t="s">
        <v>24</v>
      </c>
      <c r="D9" s="14" t="s">
        <v>21</v>
      </c>
      <c r="E9" s="70" t="s">
        <v>22</v>
      </c>
      <c r="F9" s="71"/>
      <c r="G9" s="40" t="s">
        <v>22</v>
      </c>
      <c r="H9" s="42" t="s">
        <v>22</v>
      </c>
      <c r="I9" s="42" t="s">
        <v>22</v>
      </c>
      <c r="J9" s="70" t="s">
        <v>23</v>
      </c>
      <c r="K9" s="71"/>
    </row>
    <row r="10" customHeight="1" spans="1:11">
      <c r="A10" s="86"/>
      <c r="B10" s="87"/>
      <c r="C10" s="44" t="s">
        <v>25</v>
      </c>
      <c r="D10" s="14" t="s">
        <v>21</v>
      </c>
      <c r="E10" s="70" t="s">
        <v>22</v>
      </c>
      <c r="F10" s="71"/>
      <c r="G10" s="40" t="s">
        <v>22</v>
      </c>
      <c r="H10" s="42" t="s">
        <v>22</v>
      </c>
      <c r="I10" s="42" t="s">
        <v>22</v>
      </c>
      <c r="J10" s="70" t="s">
        <v>23</v>
      </c>
      <c r="K10" s="71"/>
    </row>
    <row r="11" customHeight="1" spans="1:11">
      <c r="A11" s="88" t="s">
        <v>26</v>
      </c>
      <c r="B11" s="89"/>
      <c r="C11" s="90">
        <f>(G5-G10)/(E5-E10)</f>
        <v>0</v>
      </c>
      <c r="D11" s="91"/>
      <c r="E11" s="70" t="s">
        <v>27</v>
      </c>
      <c r="F11" s="71"/>
      <c r="G11" s="92" t="s">
        <v>56</v>
      </c>
      <c r="H11" s="93"/>
      <c r="I11" s="93"/>
      <c r="J11" s="93"/>
      <c r="K11" s="116"/>
    </row>
    <row r="12" ht="90" customHeight="1" spans="1:24">
      <c r="A12" s="88" t="s">
        <v>29</v>
      </c>
      <c r="B12" s="89"/>
      <c r="C12" s="92" t="s">
        <v>98</v>
      </c>
      <c r="D12" s="93"/>
      <c r="E12" s="93"/>
      <c r="F12" s="93"/>
      <c r="G12" s="93"/>
      <c r="H12" s="93"/>
      <c r="I12" s="93"/>
      <c r="J12" s="93"/>
      <c r="K12" s="116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</row>
    <row r="13" customHeight="1" spans="1:24">
      <c r="A13" s="88" t="s">
        <v>31</v>
      </c>
      <c r="B13" s="89"/>
      <c r="C13" s="96" t="s">
        <v>99</v>
      </c>
      <c r="D13" s="97"/>
      <c r="E13" s="98"/>
      <c r="F13" s="42" t="s">
        <v>32</v>
      </c>
      <c r="G13" s="99" t="s">
        <v>99</v>
      </c>
      <c r="H13" s="100"/>
      <c r="I13" s="100"/>
      <c r="J13" s="100"/>
      <c r="K13" s="118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</row>
    <row r="14" customHeight="1" spans="1:24">
      <c r="A14" s="88" t="s">
        <v>33</v>
      </c>
      <c r="B14" s="89"/>
      <c r="C14" s="92" t="s">
        <v>100</v>
      </c>
      <c r="D14" s="93"/>
      <c r="E14" s="93"/>
      <c r="F14" s="93"/>
      <c r="G14" s="93"/>
      <c r="H14" s="93"/>
      <c r="I14" s="93"/>
      <c r="J14" s="93"/>
      <c r="K14" s="116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</row>
    <row r="15" customHeight="1" spans="1:24">
      <c r="A15" s="70" t="s">
        <v>35</v>
      </c>
      <c r="B15" s="71"/>
      <c r="C15" s="92" t="s">
        <v>101</v>
      </c>
      <c r="D15" s="93"/>
      <c r="E15" s="93"/>
      <c r="F15" s="93"/>
      <c r="G15" s="93"/>
      <c r="H15" s="93"/>
      <c r="I15" s="93"/>
      <c r="J15" s="93"/>
      <c r="K15" s="116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</row>
    <row r="16" customHeight="1" spans="1:24">
      <c r="A16" s="101" t="s">
        <v>37</v>
      </c>
      <c r="B16" s="102"/>
      <c r="C16" s="103"/>
      <c r="D16" s="104">
        <v>99.62</v>
      </c>
      <c r="E16" s="105"/>
      <c r="F16" s="53" t="s">
        <v>38</v>
      </c>
      <c r="G16" s="106">
        <f>IF(J5*10&gt;10,10,J5*10)</f>
        <v>9.81404095277894</v>
      </c>
      <c r="H16" s="107"/>
      <c r="I16" s="107"/>
      <c r="J16" s="107"/>
      <c r="K16" s="119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</row>
    <row r="17" customHeight="1" spans="1:11">
      <c r="A17" s="108" t="s">
        <v>39</v>
      </c>
      <c r="B17" s="21" t="s">
        <v>40</v>
      </c>
      <c r="C17" s="21" t="s">
        <v>41</v>
      </c>
      <c r="D17" s="78" t="s">
        <v>42</v>
      </c>
      <c r="E17" s="79"/>
      <c r="F17" s="21" t="s">
        <v>43</v>
      </c>
      <c r="G17" s="21" t="s">
        <v>44</v>
      </c>
      <c r="H17" s="21" t="s">
        <v>45</v>
      </c>
      <c r="I17" s="21" t="s">
        <v>46</v>
      </c>
      <c r="J17" s="21" t="s">
        <v>47</v>
      </c>
      <c r="K17" s="21" t="s">
        <v>48</v>
      </c>
    </row>
    <row r="18" customHeight="1" spans="1:11">
      <c r="A18" s="109"/>
      <c r="B18" s="108" t="s">
        <v>49</v>
      </c>
      <c r="C18" s="23" t="s">
        <v>50</v>
      </c>
      <c r="D18" s="56" t="s">
        <v>102</v>
      </c>
      <c r="E18" s="57"/>
      <c r="F18" s="23" t="s">
        <v>103</v>
      </c>
      <c r="G18" s="23" t="s">
        <v>53</v>
      </c>
      <c r="H18" s="23">
        <v>138</v>
      </c>
      <c r="I18" s="110">
        <v>20</v>
      </c>
      <c r="J18" s="48" t="s">
        <v>55</v>
      </c>
      <c r="K18" s="48" t="s">
        <v>56</v>
      </c>
    </row>
    <row r="19" customHeight="1" spans="1:11">
      <c r="A19" s="109"/>
      <c r="B19" s="109"/>
      <c r="C19" s="23" t="s">
        <v>57</v>
      </c>
      <c r="D19" s="56" t="s">
        <v>58</v>
      </c>
      <c r="E19" s="57"/>
      <c r="F19" s="58" t="s">
        <v>59</v>
      </c>
      <c r="G19" s="59">
        <v>10</v>
      </c>
      <c r="H19" s="60">
        <v>1</v>
      </c>
      <c r="I19" s="59">
        <v>10</v>
      </c>
      <c r="J19" s="48" t="s">
        <v>55</v>
      </c>
      <c r="K19" s="48" t="s">
        <v>56</v>
      </c>
    </row>
    <row r="20" customHeight="1" spans="1:11">
      <c r="A20" s="109"/>
      <c r="B20" s="109"/>
      <c r="C20" s="23" t="s">
        <v>60</v>
      </c>
      <c r="D20" s="56" t="s">
        <v>104</v>
      </c>
      <c r="E20" s="57"/>
      <c r="F20" s="121" t="s">
        <v>52</v>
      </c>
      <c r="G20" s="59" t="s">
        <v>66</v>
      </c>
      <c r="H20" s="60">
        <v>1</v>
      </c>
      <c r="I20" s="110">
        <v>10</v>
      </c>
      <c r="J20" s="48" t="s">
        <v>55</v>
      </c>
      <c r="K20" s="48" t="s">
        <v>56</v>
      </c>
    </row>
    <row r="21" customHeight="1" spans="1:11">
      <c r="A21" s="109"/>
      <c r="B21" s="111"/>
      <c r="C21" s="23" t="s">
        <v>63</v>
      </c>
      <c r="D21" s="56" t="s">
        <v>105</v>
      </c>
      <c r="E21" s="57"/>
      <c r="F21" s="59" t="s">
        <v>106</v>
      </c>
      <c r="G21" s="59" t="s">
        <v>66</v>
      </c>
      <c r="H21" s="61">
        <v>0.9814</v>
      </c>
      <c r="I21" s="110">
        <v>9.81</v>
      </c>
      <c r="J21" s="48"/>
      <c r="K21" s="48" t="s">
        <v>107</v>
      </c>
    </row>
    <row r="22" customHeight="1" spans="1:11">
      <c r="A22" s="109"/>
      <c r="B22" s="23" t="s">
        <v>68</v>
      </c>
      <c r="C22" s="23" t="s">
        <v>69</v>
      </c>
      <c r="D22" s="56" t="s">
        <v>108</v>
      </c>
      <c r="E22" s="57"/>
      <c r="F22" s="59" t="s">
        <v>106</v>
      </c>
      <c r="G22" s="23" t="s">
        <v>72</v>
      </c>
      <c r="H22" s="62">
        <v>0.95</v>
      </c>
      <c r="I22" s="110">
        <v>30</v>
      </c>
      <c r="J22" s="48" t="s">
        <v>55</v>
      </c>
      <c r="K22" s="48" t="s">
        <v>56</v>
      </c>
    </row>
    <row r="23" customHeight="1" spans="1:11">
      <c r="A23" s="111"/>
      <c r="B23" s="23" t="s">
        <v>73</v>
      </c>
      <c r="C23" s="23" t="s">
        <v>74</v>
      </c>
      <c r="D23" s="56" t="s">
        <v>109</v>
      </c>
      <c r="E23" s="57"/>
      <c r="F23" s="59" t="s">
        <v>106</v>
      </c>
      <c r="G23" s="23" t="s">
        <v>66</v>
      </c>
      <c r="H23" s="62">
        <v>0.96</v>
      </c>
      <c r="I23" s="110">
        <v>10</v>
      </c>
      <c r="J23" s="48" t="s">
        <v>55</v>
      </c>
      <c r="K23" s="48" t="s">
        <v>56</v>
      </c>
    </row>
    <row r="24" s="36" customFormat="1" customHeight="1" spans="1:11">
      <c r="A24" s="63"/>
      <c r="B24" s="38"/>
      <c r="C24" s="38"/>
      <c r="D24" s="38"/>
      <c r="E24" s="38"/>
      <c r="F24" s="38"/>
      <c r="G24" s="38"/>
      <c r="H24" s="38"/>
      <c r="I24" s="38"/>
      <c r="J24" s="38"/>
      <c r="K24" s="38"/>
    </row>
    <row r="25" s="36" customFormat="1" customHeight="1" spans="1:11">
      <c r="A25" s="63"/>
      <c r="B25" s="38"/>
      <c r="C25" s="38"/>
      <c r="D25" s="38"/>
      <c r="E25" s="38"/>
      <c r="F25" s="38"/>
      <c r="G25" s="38"/>
      <c r="H25" s="38"/>
      <c r="I25" s="38"/>
      <c r="J25" s="38"/>
      <c r="K25" s="38"/>
    </row>
    <row r="26" s="36" customFormat="1" customHeight="1" spans="1:11">
      <c r="A26" s="63"/>
      <c r="B26" s="38"/>
      <c r="C26" s="38"/>
      <c r="D26" s="38"/>
      <c r="E26" s="38"/>
      <c r="F26" s="38"/>
      <c r="G26" s="38"/>
      <c r="H26" s="38"/>
      <c r="I26" s="38"/>
      <c r="J26" s="38"/>
      <c r="K26" s="38"/>
    </row>
    <row r="27" s="36" customFormat="1" customHeight="1" spans="1:11">
      <c r="A27" s="63"/>
      <c r="B27" s="38"/>
      <c r="C27" s="38"/>
      <c r="D27" s="38"/>
      <c r="E27" s="38"/>
      <c r="F27" s="38"/>
      <c r="G27" s="38"/>
      <c r="H27" s="38"/>
      <c r="I27" s="38"/>
      <c r="J27" s="38"/>
      <c r="K27" s="38"/>
    </row>
    <row r="28" s="36" customFormat="1" customHeight="1" spans="1:11">
      <c r="A28" s="63"/>
      <c r="B28" s="38"/>
      <c r="C28" s="38"/>
      <c r="D28" s="38"/>
      <c r="E28" s="38"/>
      <c r="F28" s="38"/>
      <c r="G28" s="38"/>
      <c r="H28" s="38"/>
      <c r="I28" s="38"/>
      <c r="J28" s="38"/>
      <c r="K28" s="38"/>
    </row>
    <row r="29" s="36" customFormat="1" customHeight="1" spans="1:11">
      <c r="A29" s="63"/>
      <c r="B29" s="38"/>
      <c r="C29" s="38"/>
      <c r="D29" s="38"/>
      <c r="E29" s="38"/>
      <c r="F29" s="38"/>
      <c r="G29" s="38"/>
      <c r="H29" s="38"/>
      <c r="I29" s="38"/>
      <c r="J29" s="38"/>
      <c r="K29" s="38"/>
    </row>
    <row r="30" s="36" customFormat="1" customHeight="1" spans="1:11">
      <c r="A30" s="63"/>
      <c r="B30" s="38"/>
      <c r="C30" s="38"/>
      <c r="D30" s="38"/>
      <c r="E30" s="38"/>
      <c r="F30" s="38"/>
      <c r="G30" s="38"/>
      <c r="H30" s="38"/>
      <c r="I30" s="38"/>
      <c r="J30" s="38"/>
      <c r="K30" s="38"/>
    </row>
    <row r="31" s="36" customFormat="1" customHeight="1" spans="1:11">
      <c r="A31" s="63"/>
      <c r="B31" s="38"/>
      <c r="C31" s="38"/>
      <c r="D31" s="38"/>
      <c r="E31" s="38"/>
      <c r="F31" s="38"/>
      <c r="G31" s="38"/>
      <c r="H31" s="38"/>
      <c r="I31" s="38"/>
      <c r="J31" s="38"/>
      <c r="K31" s="38"/>
    </row>
  </sheetData>
  <mergeCells count="50">
    <mergeCell ref="A1:K1"/>
    <mergeCell ref="A2:B2"/>
    <mergeCell ref="C2:E2"/>
    <mergeCell ref="G2:K2"/>
    <mergeCell ref="A3:B3"/>
    <mergeCell ref="C3:E3"/>
    <mergeCell ref="G3:K3"/>
    <mergeCell ref="C4:D4"/>
    <mergeCell ref="E4:F4"/>
    <mergeCell ref="J4:K4"/>
    <mergeCell ref="C5:D5"/>
    <mergeCell ref="E5:F5"/>
    <mergeCell ref="J5:K5"/>
    <mergeCell ref="E6:F6"/>
    <mergeCell ref="J6:K6"/>
    <mergeCell ref="E7:F7"/>
    <mergeCell ref="J7:K7"/>
    <mergeCell ref="E8:F8"/>
    <mergeCell ref="J8:K8"/>
    <mergeCell ref="E9:F9"/>
    <mergeCell ref="J9:K9"/>
    <mergeCell ref="E10:F10"/>
    <mergeCell ref="J10:K10"/>
    <mergeCell ref="A11:B11"/>
    <mergeCell ref="C11:D11"/>
    <mergeCell ref="E11:F11"/>
    <mergeCell ref="G11:K11"/>
    <mergeCell ref="A12:B12"/>
    <mergeCell ref="C12:K12"/>
    <mergeCell ref="A13:B13"/>
    <mergeCell ref="C13:E13"/>
    <mergeCell ref="G13:K13"/>
    <mergeCell ref="A14:B14"/>
    <mergeCell ref="C14:K14"/>
    <mergeCell ref="A15:B15"/>
    <mergeCell ref="C15:K15"/>
    <mergeCell ref="A16:C16"/>
    <mergeCell ref="D16:E16"/>
    <mergeCell ref="G16:K16"/>
    <mergeCell ref="D17:E17"/>
    <mergeCell ref="D18:E18"/>
    <mergeCell ref="D19:E19"/>
    <mergeCell ref="D20:E20"/>
    <mergeCell ref="D21:E21"/>
    <mergeCell ref="D22:E22"/>
    <mergeCell ref="D23:E23"/>
    <mergeCell ref="A17:A23"/>
    <mergeCell ref="B18:B21"/>
    <mergeCell ref="C6:C7"/>
    <mergeCell ref="A4:B10"/>
  </mergeCells>
  <pageMargins left="0.94" right="0.16" top="0.55" bottom="1" header="0.24" footer="0.67"/>
  <pageSetup paperSize="1" scale="65" orientation="landscape" horizontalDpi="3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1"/>
  <sheetViews>
    <sheetView zoomScale="85" zoomScaleNormal="85" workbookViewId="0">
      <selection activeCell="R19" sqref="R19"/>
    </sheetView>
  </sheetViews>
  <sheetFormatPr defaultColWidth="8.375" defaultRowHeight="12.6" customHeight="1"/>
  <cols>
    <col min="1" max="1" width="6" style="37" customWidth="1"/>
    <col min="2" max="2" width="13.125" style="38" customWidth="1"/>
    <col min="3" max="3" width="21.5" style="38" customWidth="1"/>
    <col min="4" max="4" width="12.25" style="38" customWidth="1"/>
    <col min="5" max="5" width="14.125" style="38" customWidth="1"/>
    <col min="6" max="7" width="15.875" style="38" customWidth="1"/>
    <col min="8" max="9" width="13.875" style="38" customWidth="1"/>
    <col min="10" max="10" width="13.625" style="38" customWidth="1"/>
    <col min="11" max="11" width="17.25" style="38" customWidth="1"/>
    <col min="12" max="16384" width="8.375" style="67"/>
  </cols>
  <sheetData>
    <row r="1" ht="33" customHeight="1" spans="1:24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113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</row>
    <row r="2" ht="21.95" customHeight="1" spans="1:24">
      <c r="A2" s="70" t="s">
        <v>1</v>
      </c>
      <c r="B2" s="71"/>
      <c r="C2" s="72" t="s">
        <v>110</v>
      </c>
      <c r="D2" s="73"/>
      <c r="E2" s="74"/>
      <c r="F2" s="40" t="s">
        <v>3</v>
      </c>
      <c r="G2" s="70" t="s">
        <v>111</v>
      </c>
      <c r="H2" s="75"/>
      <c r="I2" s="75"/>
      <c r="J2" s="75"/>
      <c r="K2" s="71"/>
      <c r="L2" s="115"/>
      <c r="M2" s="115"/>
      <c r="N2" s="115"/>
      <c r="O2" s="115"/>
      <c r="P2" s="115"/>
      <c r="Q2" s="115"/>
      <c r="R2" s="115"/>
      <c r="S2" s="115"/>
      <c r="T2" s="114"/>
      <c r="U2" s="114"/>
      <c r="V2" s="114"/>
      <c r="W2" s="114"/>
      <c r="X2" s="114"/>
    </row>
    <row r="3" ht="21.95" customHeight="1" spans="1:24">
      <c r="A3" s="70" t="s">
        <v>5</v>
      </c>
      <c r="B3" s="71"/>
      <c r="C3" s="70" t="s">
        <v>6</v>
      </c>
      <c r="D3" s="75"/>
      <c r="E3" s="71"/>
      <c r="F3" s="40" t="s">
        <v>7</v>
      </c>
      <c r="G3" s="70" t="s">
        <v>8</v>
      </c>
      <c r="H3" s="75"/>
      <c r="I3" s="75"/>
      <c r="J3" s="75"/>
      <c r="K3" s="71"/>
      <c r="L3" s="115"/>
      <c r="M3" s="115"/>
      <c r="N3" s="115"/>
      <c r="O3" s="115"/>
      <c r="P3" s="115"/>
      <c r="Q3" s="115"/>
      <c r="R3" s="115"/>
      <c r="S3" s="115"/>
      <c r="T3" s="114"/>
      <c r="U3" s="114"/>
      <c r="V3" s="114"/>
      <c r="W3" s="114"/>
      <c r="X3" s="114"/>
    </row>
    <row r="4" ht="21.95" customHeight="1" spans="1:24">
      <c r="A4" s="76" t="s">
        <v>9</v>
      </c>
      <c r="B4" s="77"/>
      <c r="C4" s="78" t="s">
        <v>10</v>
      </c>
      <c r="D4" s="79"/>
      <c r="E4" s="78" t="s">
        <v>11</v>
      </c>
      <c r="F4" s="79"/>
      <c r="G4" s="21" t="s">
        <v>12</v>
      </c>
      <c r="H4" s="21" t="s">
        <v>13</v>
      </c>
      <c r="I4" s="21" t="s">
        <v>14</v>
      </c>
      <c r="J4" s="78" t="s">
        <v>15</v>
      </c>
      <c r="K4" s="79"/>
      <c r="L4" s="115"/>
      <c r="M4" s="115"/>
      <c r="N4" s="115"/>
      <c r="O4" s="115"/>
      <c r="P4" s="115"/>
      <c r="Q4" s="115"/>
      <c r="R4" s="115"/>
      <c r="S4" s="115"/>
      <c r="T4" s="114"/>
      <c r="U4" s="114"/>
      <c r="V4" s="114"/>
      <c r="W4" s="114"/>
      <c r="X4" s="114"/>
    </row>
    <row r="5" ht="21.95" customHeight="1" spans="1:11">
      <c r="A5" s="80"/>
      <c r="B5" s="81"/>
      <c r="C5" s="82" t="s">
        <v>16</v>
      </c>
      <c r="D5" s="83"/>
      <c r="E5" s="70">
        <f t="shared" ref="E5:I5" si="0">E6+E7+E8+E9+E10</f>
        <v>14.4</v>
      </c>
      <c r="F5" s="71"/>
      <c r="G5" s="40">
        <f t="shared" si="0"/>
        <v>0</v>
      </c>
      <c r="H5" s="42">
        <f t="shared" si="0"/>
        <v>14.4</v>
      </c>
      <c r="I5" s="42">
        <f t="shared" si="0"/>
        <v>14.4</v>
      </c>
      <c r="J5" s="90">
        <f>I5/H5</f>
        <v>1</v>
      </c>
      <c r="K5" s="91"/>
    </row>
    <row r="6" ht="21.95" customHeight="1" spans="1:11">
      <c r="A6" s="80"/>
      <c r="B6" s="81"/>
      <c r="C6" s="84" t="s">
        <v>17</v>
      </c>
      <c r="D6" s="45" t="s">
        <v>18</v>
      </c>
      <c r="E6" s="70">
        <v>0</v>
      </c>
      <c r="F6" s="71"/>
      <c r="G6" s="40">
        <v>0</v>
      </c>
      <c r="H6" s="42">
        <v>0</v>
      </c>
      <c r="I6" s="42">
        <v>0</v>
      </c>
      <c r="J6" s="70">
        <v>0</v>
      </c>
      <c r="K6" s="71"/>
    </row>
    <row r="7" ht="21.95" customHeight="1" spans="1:11">
      <c r="A7" s="80"/>
      <c r="B7" s="81"/>
      <c r="C7" s="85"/>
      <c r="D7" s="45" t="s">
        <v>19</v>
      </c>
      <c r="E7" s="70">
        <v>14.4</v>
      </c>
      <c r="F7" s="71"/>
      <c r="G7" s="40">
        <v>0</v>
      </c>
      <c r="H7" s="42">
        <v>14.4</v>
      </c>
      <c r="I7" s="42">
        <v>14.4</v>
      </c>
      <c r="J7" s="123"/>
      <c r="K7" s="124"/>
    </row>
    <row r="8" ht="21.95" customHeight="1" spans="1:11">
      <c r="A8" s="80"/>
      <c r="B8" s="81"/>
      <c r="C8" s="40" t="s">
        <v>20</v>
      </c>
      <c r="D8" s="14" t="s">
        <v>21</v>
      </c>
      <c r="E8" s="70" t="s">
        <v>22</v>
      </c>
      <c r="F8" s="71"/>
      <c r="G8" s="40" t="s">
        <v>22</v>
      </c>
      <c r="H8" s="42" t="s">
        <v>22</v>
      </c>
      <c r="I8" s="42" t="s">
        <v>22</v>
      </c>
      <c r="J8" s="70" t="s">
        <v>23</v>
      </c>
      <c r="K8" s="71"/>
    </row>
    <row r="9" ht="21.95" customHeight="1" spans="1:11">
      <c r="A9" s="80"/>
      <c r="B9" s="81"/>
      <c r="C9" s="40" t="s">
        <v>24</v>
      </c>
      <c r="D9" s="14" t="s">
        <v>21</v>
      </c>
      <c r="E9" s="70" t="s">
        <v>22</v>
      </c>
      <c r="F9" s="71"/>
      <c r="G9" s="40" t="s">
        <v>22</v>
      </c>
      <c r="H9" s="42" t="s">
        <v>22</v>
      </c>
      <c r="I9" s="42" t="s">
        <v>22</v>
      </c>
      <c r="J9" s="70" t="s">
        <v>23</v>
      </c>
      <c r="K9" s="71"/>
    </row>
    <row r="10" ht="21.95" customHeight="1" spans="1:11">
      <c r="A10" s="86"/>
      <c r="B10" s="87"/>
      <c r="C10" s="44" t="s">
        <v>25</v>
      </c>
      <c r="D10" s="14" t="s">
        <v>21</v>
      </c>
      <c r="E10" s="70" t="s">
        <v>22</v>
      </c>
      <c r="F10" s="71"/>
      <c r="G10" s="40" t="s">
        <v>22</v>
      </c>
      <c r="H10" s="42" t="s">
        <v>22</v>
      </c>
      <c r="I10" s="42" t="s">
        <v>22</v>
      </c>
      <c r="J10" s="70" t="s">
        <v>23</v>
      </c>
      <c r="K10" s="71"/>
    </row>
    <row r="11" ht="30" customHeight="1" spans="1:11">
      <c r="A11" s="88" t="s">
        <v>26</v>
      </c>
      <c r="B11" s="89"/>
      <c r="C11" s="90">
        <f>(G5-G10)/(E5-E10)</f>
        <v>0</v>
      </c>
      <c r="D11" s="91"/>
      <c r="E11" s="70" t="s">
        <v>27</v>
      </c>
      <c r="F11" s="71"/>
      <c r="G11" s="92" t="s">
        <v>56</v>
      </c>
      <c r="H11" s="93"/>
      <c r="I11" s="93"/>
      <c r="J11" s="93"/>
      <c r="K11" s="116"/>
    </row>
    <row r="12" ht="84.95" customHeight="1" spans="1:24">
      <c r="A12" s="88" t="s">
        <v>29</v>
      </c>
      <c r="B12" s="89"/>
      <c r="C12" s="94" t="s">
        <v>112</v>
      </c>
      <c r="D12" s="95"/>
      <c r="E12" s="95"/>
      <c r="F12" s="95"/>
      <c r="G12" s="95"/>
      <c r="H12" s="95"/>
      <c r="I12" s="95"/>
      <c r="J12" s="95"/>
      <c r="K12" s="117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</row>
    <row r="13" ht="27.95" customHeight="1" spans="1:24">
      <c r="A13" s="88" t="s">
        <v>31</v>
      </c>
      <c r="B13" s="89"/>
      <c r="C13" s="96" t="s">
        <v>99</v>
      </c>
      <c r="D13" s="97"/>
      <c r="E13" s="98"/>
      <c r="F13" s="42" t="s">
        <v>32</v>
      </c>
      <c r="G13" s="99" t="s">
        <v>99</v>
      </c>
      <c r="H13" s="100"/>
      <c r="I13" s="100"/>
      <c r="J13" s="100"/>
      <c r="K13" s="118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</row>
    <row r="14" ht="27.95" customHeight="1" spans="1:24">
      <c r="A14" s="88" t="s">
        <v>33</v>
      </c>
      <c r="B14" s="89"/>
      <c r="C14" s="92" t="s">
        <v>113</v>
      </c>
      <c r="D14" s="93"/>
      <c r="E14" s="93"/>
      <c r="F14" s="93"/>
      <c r="G14" s="93"/>
      <c r="H14" s="93"/>
      <c r="I14" s="93"/>
      <c r="J14" s="93"/>
      <c r="K14" s="116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</row>
    <row r="15" ht="27.95" customHeight="1" spans="1:24">
      <c r="A15" s="70" t="s">
        <v>35</v>
      </c>
      <c r="B15" s="71"/>
      <c r="C15" s="92" t="s">
        <v>114</v>
      </c>
      <c r="D15" s="93"/>
      <c r="E15" s="93"/>
      <c r="F15" s="93"/>
      <c r="G15" s="93"/>
      <c r="H15" s="93"/>
      <c r="I15" s="93"/>
      <c r="J15" s="93"/>
      <c r="K15" s="116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</row>
    <row r="16" ht="27.95" customHeight="1" spans="1:24">
      <c r="A16" s="101" t="s">
        <v>37</v>
      </c>
      <c r="B16" s="102"/>
      <c r="C16" s="103"/>
      <c r="D16" s="104">
        <v>100</v>
      </c>
      <c r="E16" s="105"/>
      <c r="F16" s="53" t="s">
        <v>38</v>
      </c>
      <c r="G16" s="106">
        <f>IF(J5*10&gt;10,10,J5*10)</f>
        <v>10</v>
      </c>
      <c r="H16" s="107"/>
      <c r="I16" s="107"/>
      <c r="J16" s="107"/>
      <c r="K16" s="119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</row>
    <row r="17" ht="30" customHeight="1" spans="1:11">
      <c r="A17" s="108" t="s">
        <v>39</v>
      </c>
      <c r="B17" s="21" t="s">
        <v>40</v>
      </c>
      <c r="C17" s="21" t="s">
        <v>41</v>
      </c>
      <c r="D17" s="78" t="s">
        <v>42</v>
      </c>
      <c r="E17" s="79"/>
      <c r="F17" s="21" t="s">
        <v>43</v>
      </c>
      <c r="G17" s="21" t="s">
        <v>44</v>
      </c>
      <c r="H17" s="21" t="s">
        <v>45</v>
      </c>
      <c r="I17" s="21" t="s">
        <v>46</v>
      </c>
      <c r="J17" s="21" t="s">
        <v>47</v>
      </c>
      <c r="K17" s="21" t="s">
        <v>48</v>
      </c>
    </row>
    <row r="18" ht="15" customHeight="1" spans="1:11">
      <c r="A18" s="109"/>
      <c r="B18" s="108" t="s">
        <v>49</v>
      </c>
      <c r="C18" s="23" t="s">
        <v>50</v>
      </c>
      <c r="D18" s="56" t="s">
        <v>115</v>
      </c>
      <c r="E18" s="57"/>
      <c r="F18" s="23" t="s">
        <v>116</v>
      </c>
      <c r="G18" s="23" t="s">
        <v>53</v>
      </c>
      <c r="H18" s="23" t="s">
        <v>117</v>
      </c>
      <c r="I18" s="42" t="s">
        <v>53</v>
      </c>
      <c r="J18" s="48" t="s">
        <v>118</v>
      </c>
      <c r="K18" s="48" t="s">
        <v>56</v>
      </c>
    </row>
    <row r="19" ht="15" customHeight="1" spans="1:11">
      <c r="A19" s="109"/>
      <c r="B19" s="109"/>
      <c r="C19" s="23" t="s">
        <v>57</v>
      </c>
      <c r="D19" s="56" t="s">
        <v>58</v>
      </c>
      <c r="E19" s="57"/>
      <c r="F19" s="58" t="s">
        <v>59</v>
      </c>
      <c r="G19" s="59">
        <v>10</v>
      </c>
      <c r="H19" s="60">
        <v>1</v>
      </c>
      <c r="I19" s="59">
        <v>10</v>
      </c>
      <c r="J19" s="48" t="s">
        <v>55</v>
      </c>
      <c r="K19" s="48" t="s">
        <v>56</v>
      </c>
    </row>
    <row r="20" ht="15" customHeight="1" spans="1:11">
      <c r="A20" s="109"/>
      <c r="B20" s="109"/>
      <c r="C20" s="23" t="s">
        <v>60</v>
      </c>
      <c r="D20" s="56" t="s">
        <v>104</v>
      </c>
      <c r="E20" s="57"/>
      <c r="F20" s="121" t="s">
        <v>86</v>
      </c>
      <c r="G20" s="59" t="s">
        <v>66</v>
      </c>
      <c r="H20" s="60">
        <v>1</v>
      </c>
      <c r="I20" s="42" t="s">
        <v>66</v>
      </c>
      <c r="J20" s="48" t="s">
        <v>118</v>
      </c>
      <c r="K20" s="48" t="s">
        <v>56</v>
      </c>
    </row>
    <row r="21" ht="15" customHeight="1" spans="1:11">
      <c r="A21" s="109"/>
      <c r="B21" s="111"/>
      <c r="C21" s="23" t="s">
        <v>63</v>
      </c>
      <c r="D21" s="56" t="s">
        <v>105</v>
      </c>
      <c r="E21" s="57"/>
      <c r="F21" s="121" t="s">
        <v>94</v>
      </c>
      <c r="G21" s="59" t="s">
        <v>66</v>
      </c>
      <c r="H21" s="60">
        <v>1</v>
      </c>
      <c r="I21" s="42" t="s">
        <v>66</v>
      </c>
      <c r="J21" s="48" t="s">
        <v>118</v>
      </c>
      <c r="K21" s="48" t="s">
        <v>56</v>
      </c>
    </row>
    <row r="22" ht="15" customHeight="1" spans="1:11">
      <c r="A22" s="109"/>
      <c r="B22" s="23" t="s">
        <v>68</v>
      </c>
      <c r="C22" s="23" t="s">
        <v>69</v>
      </c>
      <c r="D22" s="56" t="s">
        <v>119</v>
      </c>
      <c r="E22" s="57"/>
      <c r="F22" s="121" t="s">
        <v>62</v>
      </c>
      <c r="G22" s="23" t="s">
        <v>72</v>
      </c>
      <c r="H22" s="62">
        <v>0.93</v>
      </c>
      <c r="I22" s="42" t="s">
        <v>72</v>
      </c>
      <c r="J22" s="48" t="s">
        <v>118</v>
      </c>
      <c r="K22" s="48" t="s">
        <v>56</v>
      </c>
    </row>
    <row r="23" ht="15" customHeight="1" spans="1:11">
      <c r="A23" s="111"/>
      <c r="B23" s="23" t="s">
        <v>73</v>
      </c>
      <c r="C23" s="23" t="s">
        <v>74</v>
      </c>
      <c r="D23" s="56" t="s">
        <v>120</v>
      </c>
      <c r="E23" s="57"/>
      <c r="F23" s="121" t="s">
        <v>86</v>
      </c>
      <c r="G23" s="23" t="s">
        <v>66</v>
      </c>
      <c r="H23" s="62">
        <v>0.94</v>
      </c>
      <c r="I23" s="42" t="s">
        <v>66</v>
      </c>
      <c r="J23" s="48" t="s">
        <v>118</v>
      </c>
      <c r="K23" s="48" t="s">
        <v>56</v>
      </c>
    </row>
    <row r="24" s="36" customFormat="1" ht="42" customHeight="1" spans="1:11">
      <c r="A24" s="63"/>
      <c r="B24" s="38"/>
      <c r="C24" s="38"/>
      <c r="D24" s="38"/>
      <c r="E24" s="38"/>
      <c r="F24" s="38"/>
      <c r="G24" s="38"/>
      <c r="H24" s="38"/>
      <c r="I24" s="38"/>
      <c r="J24" s="38"/>
      <c r="K24" s="38"/>
    </row>
    <row r="25" s="36" customFormat="1" ht="42" customHeight="1" spans="1:11">
      <c r="A25" s="63"/>
      <c r="B25" s="38"/>
      <c r="C25" s="38"/>
      <c r="D25" s="38"/>
      <c r="E25" s="38"/>
      <c r="F25" s="38"/>
      <c r="G25" s="38"/>
      <c r="H25" s="38"/>
      <c r="I25" s="38"/>
      <c r="J25" s="38"/>
      <c r="K25" s="38"/>
    </row>
    <row r="26" s="36" customFormat="1" ht="42" customHeight="1" spans="1:11">
      <c r="A26" s="63"/>
      <c r="B26" s="38"/>
      <c r="C26" s="38"/>
      <c r="D26" s="38"/>
      <c r="E26" s="38"/>
      <c r="F26" s="38"/>
      <c r="G26" s="38"/>
      <c r="H26" s="38"/>
      <c r="I26" s="38"/>
      <c r="J26" s="38"/>
      <c r="K26" s="38"/>
    </row>
    <row r="27" s="36" customFormat="1" ht="42" customHeight="1" spans="1:11">
      <c r="A27" s="63"/>
      <c r="B27" s="38"/>
      <c r="C27" s="38"/>
      <c r="D27" s="38"/>
      <c r="E27" s="38"/>
      <c r="F27" s="38"/>
      <c r="G27" s="38"/>
      <c r="H27" s="38"/>
      <c r="I27" s="38"/>
      <c r="J27" s="38"/>
      <c r="K27" s="38"/>
    </row>
    <row r="28" s="36" customFormat="1" ht="42" customHeight="1" spans="1:11">
      <c r="A28" s="63"/>
      <c r="B28" s="38"/>
      <c r="C28" s="38"/>
      <c r="D28" s="38"/>
      <c r="E28" s="38"/>
      <c r="F28" s="38"/>
      <c r="G28" s="38"/>
      <c r="H28" s="38"/>
      <c r="I28" s="38"/>
      <c r="J28" s="38"/>
      <c r="K28" s="38"/>
    </row>
    <row r="29" s="36" customFormat="1" ht="42" customHeight="1" spans="1:11">
      <c r="A29" s="63"/>
      <c r="B29" s="38"/>
      <c r="C29" s="38"/>
      <c r="D29" s="38"/>
      <c r="E29" s="38"/>
      <c r="F29" s="38"/>
      <c r="G29" s="38"/>
      <c r="H29" s="38"/>
      <c r="I29" s="38"/>
      <c r="J29" s="38"/>
      <c r="K29" s="38"/>
    </row>
    <row r="30" s="36" customFormat="1" ht="42" customHeight="1" spans="1:11">
      <c r="A30" s="63"/>
      <c r="B30" s="38"/>
      <c r="C30" s="38"/>
      <c r="D30" s="38"/>
      <c r="E30" s="38"/>
      <c r="F30" s="38"/>
      <c r="G30" s="38"/>
      <c r="H30" s="38"/>
      <c r="I30" s="38"/>
      <c r="J30" s="38"/>
      <c r="K30" s="38"/>
    </row>
    <row r="31" s="36" customFormat="1" ht="42" customHeight="1" spans="1:11">
      <c r="A31" s="63"/>
      <c r="B31" s="38"/>
      <c r="C31" s="38"/>
      <c r="D31" s="38"/>
      <c r="E31" s="38"/>
      <c r="F31" s="38"/>
      <c r="G31" s="38"/>
      <c r="H31" s="38"/>
      <c r="I31" s="38"/>
      <c r="J31" s="38"/>
      <c r="K31" s="38"/>
    </row>
  </sheetData>
  <mergeCells count="50">
    <mergeCell ref="A1:K1"/>
    <mergeCell ref="A2:B2"/>
    <mergeCell ref="C2:E2"/>
    <mergeCell ref="G2:K2"/>
    <mergeCell ref="A3:B3"/>
    <mergeCell ref="C3:E3"/>
    <mergeCell ref="G3:K3"/>
    <mergeCell ref="C4:D4"/>
    <mergeCell ref="E4:F4"/>
    <mergeCell ref="J4:K4"/>
    <mergeCell ref="C5:D5"/>
    <mergeCell ref="E5:F5"/>
    <mergeCell ref="J5:K5"/>
    <mergeCell ref="E6:F6"/>
    <mergeCell ref="J6:K6"/>
    <mergeCell ref="E7:F7"/>
    <mergeCell ref="J7:K7"/>
    <mergeCell ref="E8:F8"/>
    <mergeCell ref="J8:K8"/>
    <mergeCell ref="E9:F9"/>
    <mergeCell ref="J9:K9"/>
    <mergeCell ref="E10:F10"/>
    <mergeCell ref="J10:K10"/>
    <mergeCell ref="A11:B11"/>
    <mergeCell ref="C11:D11"/>
    <mergeCell ref="E11:F11"/>
    <mergeCell ref="G11:K11"/>
    <mergeCell ref="A12:B12"/>
    <mergeCell ref="C12:K12"/>
    <mergeCell ref="A13:B13"/>
    <mergeCell ref="C13:E13"/>
    <mergeCell ref="G13:K13"/>
    <mergeCell ref="A14:B14"/>
    <mergeCell ref="C14:K14"/>
    <mergeCell ref="A15:B15"/>
    <mergeCell ref="C15:K15"/>
    <mergeCell ref="A16:C16"/>
    <mergeCell ref="D16:E16"/>
    <mergeCell ref="G16:K16"/>
    <mergeCell ref="D17:E17"/>
    <mergeCell ref="D18:E18"/>
    <mergeCell ref="D19:E19"/>
    <mergeCell ref="D20:E20"/>
    <mergeCell ref="D21:E21"/>
    <mergeCell ref="D22:E22"/>
    <mergeCell ref="D23:E23"/>
    <mergeCell ref="A17:A23"/>
    <mergeCell ref="B18:B21"/>
    <mergeCell ref="C6:C7"/>
    <mergeCell ref="A4:B10"/>
  </mergeCells>
  <pageMargins left="0.94" right="0.16" top="0.55" bottom="1" header="0.24" footer="0.67"/>
  <pageSetup paperSize="1" scale="65" orientation="portrait" horizontalDpi="3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1"/>
  <sheetViews>
    <sheetView zoomScale="85" zoomScaleNormal="85" topLeftCell="B4" workbookViewId="0">
      <selection activeCell="D19" sqref="D19:I19"/>
    </sheetView>
  </sheetViews>
  <sheetFormatPr defaultColWidth="8.375" defaultRowHeight="30" customHeight="1"/>
  <cols>
    <col min="1" max="1" width="6" style="37" customWidth="1"/>
    <col min="2" max="2" width="13.125" style="38" customWidth="1"/>
    <col min="3" max="3" width="21.5" style="38" customWidth="1"/>
    <col min="4" max="4" width="12.25" style="38" customWidth="1"/>
    <col min="5" max="5" width="14.125" style="38" customWidth="1"/>
    <col min="6" max="7" width="15.875" style="38" customWidth="1"/>
    <col min="8" max="9" width="13.875" style="38" customWidth="1"/>
    <col min="10" max="10" width="13.625" style="38" customWidth="1"/>
    <col min="11" max="11" width="17.25" style="38" customWidth="1"/>
    <col min="12" max="16384" width="8.375" style="67"/>
  </cols>
  <sheetData>
    <row r="1" customHeight="1" spans="1:24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113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</row>
    <row r="2" customHeight="1" spans="1:24">
      <c r="A2" s="70" t="s">
        <v>1</v>
      </c>
      <c r="B2" s="71"/>
      <c r="C2" s="72" t="s">
        <v>121</v>
      </c>
      <c r="D2" s="73"/>
      <c r="E2" s="74"/>
      <c r="F2" s="40" t="s">
        <v>3</v>
      </c>
      <c r="G2" s="70" t="s">
        <v>122</v>
      </c>
      <c r="H2" s="75"/>
      <c r="I2" s="75"/>
      <c r="J2" s="75"/>
      <c r="K2" s="71"/>
      <c r="L2" s="115"/>
      <c r="M2" s="115"/>
      <c r="N2" s="115"/>
      <c r="O2" s="115"/>
      <c r="P2" s="115"/>
      <c r="Q2" s="115"/>
      <c r="R2" s="115"/>
      <c r="S2" s="115"/>
      <c r="T2" s="114"/>
      <c r="U2" s="114"/>
      <c r="V2" s="114"/>
      <c r="W2" s="114"/>
      <c r="X2" s="114"/>
    </row>
    <row r="3" customHeight="1" spans="1:24">
      <c r="A3" s="70" t="s">
        <v>5</v>
      </c>
      <c r="B3" s="71"/>
      <c r="C3" s="70" t="s">
        <v>6</v>
      </c>
      <c r="D3" s="75"/>
      <c r="E3" s="71"/>
      <c r="F3" s="40" t="s">
        <v>7</v>
      </c>
      <c r="G3" s="70" t="s">
        <v>8</v>
      </c>
      <c r="H3" s="75"/>
      <c r="I3" s="75"/>
      <c r="J3" s="75"/>
      <c r="K3" s="71"/>
      <c r="L3" s="115"/>
      <c r="M3" s="115"/>
      <c r="N3" s="115"/>
      <c r="O3" s="115"/>
      <c r="P3" s="115"/>
      <c r="Q3" s="115"/>
      <c r="R3" s="115"/>
      <c r="S3" s="115"/>
      <c r="T3" s="114"/>
      <c r="U3" s="114"/>
      <c r="V3" s="114"/>
      <c r="W3" s="114"/>
      <c r="X3" s="114"/>
    </row>
    <row r="4" customHeight="1" spans="1:24">
      <c r="A4" s="76" t="s">
        <v>9</v>
      </c>
      <c r="B4" s="77"/>
      <c r="C4" s="78" t="s">
        <v>10</v>
      </c>
      <c r="D4" s="79"/>
      <c r="E4" s="78" t="s">
        <v>11</v>
      </c>
      <c r="F4" s="79"/>
      <c r="G4" s="21" t="s">
        <v>12</v>
      </c>
      <c r="H4" s="21" t="s">
        <v>13</v>
      </c>
      <c r="I4" s="21" t="s">
        <v>14</v>
      </c>
      <c r="J4" s="78" t="s">
        <v>15</v>
      </c>
      <c r="K4" s="79"/>
      <c r="L4" s="115"/>
      <c r="M4" s="115"/>
      <c r="N4" s="115"/>
      <c r="O4" s="115"/>
      <c r="P4" s="115"/>
      <c r="Q4" s="115"/>
      <c r="R4" s="115"/>
      <c r="S4" s="115"/>
      <c r="T4" s="114"/>
      <c r="U4" s="114"/>
      <c r="V4" s="114"/>
      <c r="W4" s="114"/>
      <c r="X4" s="114"/>
    </row>
    <row r="5" customHeight="1" spans="1:11">
      <c r="A5" s="80"/>
      <c r="B5" s="81"/>
      <c r="C5" s="82" t="s">
        <v>16</v>
      </c>
      <c r="D5" s="83"/>
      <c r="E5" s="70">
        <f t="shared" ref="E5:I5" si="0">E6+E7+E8+E9+E10</f>
        <v>16.58</v>
      </c>
      <c r="F5" s="71"/>
      <c r="G5" s="40">
        <f t="shared" si="0"/>
        <v>5.66</v>
      </c>
      <c r="H5" s="42">
        <f t="shared" si="0"/>
        <v>22.25</v>
      </c>
      <c r="I5" s="42">
        <f t="shared" si="0"/>
        <v>21.85</v>
      </c>
      <c r="J5" s="90">
        <f>I5/H5</f>
        <v>0.982022471910112</v>
      </c>
      <c r="K5" s="91"/>
    </row>
    <row r="6" customHeight="1" spans="1:11">
      <c r="A6" s="80"/>
      <c r="B6" s="81"/>
      <c r="C6" s="84" t="s">
        <v>17</v>
      </c>
      <c r="D6" s="45" t="s">
        <v>18</v>
      </c>
      <c r="E6" s="70">
        <v>0</v>
      </c>
      <c r="F6" s="71"/>
      <c r="G6" s="40">
        <v>0</v>
      </c>
      <c r="H6" s="42">
        <v>0</v>
      </c>
      <c r="I6" s="42">
        <v>0</v>
      </c>
      <c r="J6" s="70">
        <v>0</v>
      </c>
      <c r="K6" s="71"/>
    </row>
    <row r="7" customHeight="1" spans="1:11">
      <c r="A7" s="80"/>
      <c r="B7" s="81"/>
      <c r="C7" s="85"/>
      <c r="D7" s="45" t="s">
        <v>19</v>
      </c>
      <c r="E7" s="70">
        <v>16.58</v>
      </c>
      <c r="F7" s="71"/>
      <c r="G7" s="40">
        <v>5.66</v>
      </c>
      <c r="H7" s="42">
        <v>22.25</v>
      </c>
      <c r="I7" s="42">
        <v>21.85</v>
      </c>
      <c r="J7" s="70"/>
      <c r="K7" s="71"/>
    </row>
    <row r="8" customHeight="1" spans="1:11">
      <c r="A8" s="80"/>
      <c r="B8" s="81"/>
      <c r="C8" s="40" t="s">
        <v>20</v>
      </c>
      <c r="D8" s="14" t="s">
        <v>21</v>
      </c>
      <c r="E8" s="70" t="s">
        <v>22</v>
      </c>
      <c r="F8" s="71"/>
      <c r="G8" s="40" t="s">
        <v>22</v>
      </c>
      <c r="H8" s="42" t="s">
        <v>22</v>
      </c>
      <c r="I8" s="42" t="s">
        <v>22</v>
      </c>
      <c r="J8" s="70" t="s">
        <v>23</v>
      </c>
      <c r="K8" s="71"/>
    </row>
    <row r="9" customHeight="1" spans="1:11">
      <c r="A9" s="80"/>
      <c r="B9" s="81"/>
      <c r="C9" s="40" t="s">
        <v>24</v>
      </c>
      <c r="D9" s="14" t="s">
        <v>21</v>
      </c>
      <c r="E9" s="70" t="s">
        <v>22</v>
      </c>
      <c r="F9" s="71"/>
      <c r="G9" s="40" t="s">
        <v>22</v>
      </c>
      <c r="H9" s="42" t="s">
        <v>22</v>
      </c>
      <c r="I9" s="42" t="s">
        <v>22</v>
      </c>
      <c r="J9" s="70" t="s">
        <v>23</v>
      </c>
      <c r="K9" s="71"/>
    </row>
    <row r="10" customHeight="1" spans="1:11">
      <c r="A10" s="86"/>
      <c r="B10" s="87"/>
      <c r="C10" s="44" t="s">
        <v>25</v>
      </c>
      <c r="D10" s="14" t="s">
        <v>21</v>
      </c>
      <c r="E10" s="70" t="s">
        <v>22</v>
      </c>
      <c r="F10" s="71"/>
      <c r="G10" s="40" t="s">
        <v>22</v>
      </c>
      <c r="H10" s="42" t="s">
        <v>22</v>
      </c>
      <c r="I10" s="42" t="s">
        <v>22</v>
      </c>
      <c r="J10" s="70" t="s">
        <v>23</v>
      </c>
      <c r="K10" s="71"/>
    </row>
    <row r="11" customHeight="1" spans="1:11">
      <c r="A11" s="88" t="s">
        <v>26</v>
      </c>
      <c r="B11" s="89"/>
      <c r="C11" s="90">
        <f>(G5-G10)/(E5-E10)</f>
        <v>0.341375150784077</v>
      </c>
      <c r="D11" s="91"/>
      <c r="E11" s="70" t="s">
        <v>27</v>
      </c>
      <c r="F11" s="71"/>
      <c r="G11" s="92" t="s">
        <v>123</v>
      </c>
      <c r="H11" s="93"/>
      <c r="I11" s="93"/>
      <c r="J11" s="93"/>
      <c r="K11" s="116"/>
    </row>
    <row r="12" ht="60" customHeight="1" spans="1:24">
      <c r="A12" s="88" t="s">
        <v>29</v>
      </c>
      <c r="B12" s="89"/>
      <c r="C12" s="94" t="s">
        <v>124</v>
      </c>
      <c r="D12" s="95"/>
      <c r="E12" s="95"/>
      <c r="F12" s="95"/>
      <c r="G12" s="95"/>
      <c r="H12" s="95"/>
      <c r="I12" s="95"/>
      <c r="J12" s="95"/>
      <c r="K12" s="117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</row>
    <row r="13" customHeight="1" spans="1:24">
      <c r="A13" s="88" t="s">
        <v>31</v>
      </c>
      <c r="B13" s="89"/>
      <c r="C13" s="96" t="s">
        <v>99</v>
      </c>
      <c r="D13" s="97"/>
      <c r="E13" s="98"/>
      <c r="F13" s="42" t="s">
        <v>32</v>
      </c>
      <c r="G13" s="99" t="s">
        <v>99</v>
      </c>
      <c r="H13" s="100"/>
      <c r="I13" s="100"/>
      <c r="J13" s="100"/>
      <c r="K13" s="118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</row>
    <row r="14" customHeight="1" spans="1:24">
      <c r="A14" s="88" t="s">
        <v>33</v>
      </c>
      <c r="B14" s="89"/>
      <c r="C14" s="92" t="s">
        <v>125</v>
      </c>
      <c r="D14" s="93"/>
      <c r="E14" s="93"/>
      <c r="F14" s="93"/>
      <c r="G14" s="93"/>
      <c r="H14" s="93"/>
      <c r="I14" s="93"/>
      <c r="J14" s="93"/>
      <c r="K14" s="116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</row>
    <row r="15" customHeight="1" spans="1:24">
      <c r="A15" s="70" t="s">
        <v>35</v>
      </c>
      <c r="B15" s="71"/>
      <c r="C15" s="92" t="s">
        <v>126</v>
      </c>
      <c r="D15" s="93"/>
      <c r="E15" s="93"/>
      <c r="F15" s="93"/>
      <c r="G15" s="93"/>
      <c r="H15" s="93"/>
      <c r="I15" s="93"/>
      <c r="J15" s="93"/>
      <c r="K15" s="116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</row>
    <row r="16" customHeight="1" spans="1:24">
      <c r="A16" s="101" t="s">
        <v>37</v>
      </c>
      <c r="B16" s="102"/>
      <c r="C16" s="103"/>
      <c r="D16" s="104">
        <v>99.82</v>
      </c>
      <c r="E16" s="105"/>
      <c r="F16" s="53" t="s">
        <v>38</v>
      </c>
      <c r="G16" s="106">
        <f>IF(J5*10&gt;10,10,J5*10)</f>
        <v>9.82022471910112</v>
      </c>
      <c r="H16" s="107"/>
      <c r="I16" s="107"/>
      <c r="J16" s="107"/>
      <c r="K16" s="119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</row>
    <row r="17" customHeight="1" spans="1:11">
      <c r="A17" s="108" t="s">
        <v>39</v>
      </c>
      <c r="B17" s="21" t="s">
        <v>40</v>
      </c>
      <c r="C17" s="21" t="s">
        <v>41</v>
      </c>
      <c r="D17" s="78" t="s">
        <v>42</v>
      </c>
      <c r="E17" s="79"/>
      <c r="F17" s="21" t="s">
        <v>43</v>
      </c>
      <c r="G17" s="21" t="s">
        <v>44</v>
      </c>
      <c r="H17" s="21" t="s">
        <v>45</v>
      </c>
      <c r="I17" s="21" t="s">
        <v>46</v>
      </c>
      <c r="J17" s="21" t="s">
        <v>47</v>
      </c>
      <c r="K17" s="21" t="s">
        <v>48</v>
      </c>
    </row>
    <row r="18" customHeight="1" spans="1:11">
      <c r="A18" s="109"/>
      <c r="B18" s="108" t="s">
        <v>49</v>
      </c>
      <c r="C18" s="23" t="s">
        <v>50</v>
      </c>
      <c r="D18" s="56" t="s">
        <v>127</v>
      </c>
      <c r="E18" s="57"/>
      <c r="F18" s="23" t="s">
        <v>128</v>
      </c>
      <c r="G18" s="23">
        <v>20</v>
      </c>
      <c r="H18" s="23">
        <v>1422</v>
      </c>
      <c r="I18" s="23">
        <v>20</v>
      </c>
      <c r="J18" s="48" t="s">
        <v>129</v>
      </c>
      <c r="K18" s="48" t="s">
        <v>56</v>
      </c>
    </row>
    <row r="19" customHeight="1" spans="1:11">
      <c r="A19" s="109"/>
      <c r="B19" s="109"/>
      <c r="C19" s="23" t="s">
        <v>57</v>
      </c>
      <c r="D19" s="56" t="s">
        <v>58</v>
      </c>
      <c r="E19" s="57"/>
      <c r="F19" s="58" t="s">
        <v>59</v>
      </c>
      <c r="G19" s="59">
        <v>10</v>
      </c>
      <c r="H19" s="60">
        <v>1</v>
      </c>
      <c r="I19" s="59">
        <v>10</v>
      </c>
      <c r="J19" s="48" t="s">
        <v>129</v>
      </c>
      <c r="K19" s="48" t="s">
        <v>56</v>
      </c>
    </row>
    <row r="20" customHeight="1" spans="1:11">
      <c r="A20" s="109"/>
      <c r="B20" s="109"/>
      <c r="C20" s="23" t="s">
        <v>60</v>
      </c>
      <c r="D20" s="56" t="s">
        <v>104</v>
      </c>
      <c r="E20" s="57"/>
      <c r="F20" s="121" t="s">
        <v>130</v>
      </c>
      <c r="G20" s="59">
        <v>10</v>
      </c>
      <c r="H20" s="60">
        <v>1</v>
      </c>
      <c r="I20" s="59">
        <v>10</v>
      </c>
      <c r="J20" s="48" t="s">
        <v>129</v>
      </c>
      <c r="K20" s="48" t="s">
        <v>56</v>
      </c>
    </row>
    <row r="21" customHeight="1" spans="1:11">
      <c r="A21" s="109"/>
      <c r="B21" s="111"/>
      <c r="C21" s="23" t="s">
        <v>63</v>
      </c>
      <c r="D21" s="56" t="s">
        <v>64</v>
      </c>
      <c r="E21" s="57"/>
      <c r="F21" s="122" t="s">
        <v>90</v>
      </c>
      <c r="G21" s="59">
        <v>10</v>
      </c>
      <c r="H21" s="61">
        <v>0</v>
      </c>
      <c r="I21" s="59">
        <v>10</v>
      </c>
      <c r="J21" s="48" t="s">
        <v>129</v>
      </c>
      <c r="K21" s="48" t="s">
        <v>56</v>
      </c>
    </row>
    <row r="22" customHeight="1" spans="1:11">
      <c r="A22" s="109"/>
      <c r="B22" s="23" t="s">
        <v>68</v>
      </c>
      <c r="C22" s="23" t="s">
        <v>69</v>
      </c>
      <c r="D22" s="56" t="s">
        <v>131</v>
      </c>
      <c r="E22" s="57"/>
      <c r="F22" s="121" t="s">
        <v>130</v>
      </c>
      <c r="G22" s="23">
        <v>30</v>
      </c>
      <c r="H22" s="62">
        <v>0.9</v>
      </c>
      <c r="I22" s="23">
        <v>30</v>
      </c>
      <c r="J22" s="48" t="s">
        <v>129</v>
      </c>
      <c r="K22" s="48" t="s">
        <v>56</v>
      </c>
    </row>
    <row r="23" customHeight="1" spans="1:11">
      <c r="A23" s="111"/>
      <c r="B23" s="23" t="s">
        <v>73</v>
      </c>
      <c r="C23" s="23" t="s">
        <v>74</v>
      </c>
      <c r="D23" s="56" t="s">
        <v>132</v>
      </c>
      <c r="E23" s="57"/>
      <c r="F23" s="121" t="s">
        <v>130</v>
      </c>
      <c r="G23" s="23">
        <v>10</v>
      </c>
      <c r="H23" s="62">
        <v>0.96</v>
      </c>
      <c r="I23" s="23">
        <v>10</v>
      </c>
      <c r="J23" s="48" t="s">
        <v>129</v>
      </c>
      <c r="K23" s="48" t="s">
        <v>56</v>
      </c>
    </row>
    <row r="24" s="36" customFormat="1" customHeight="1" spans="1:11">
      <c r="A24" s="63"/>
      <c r="B24" s="38"/>
      <c r="C24" s="38"/>
      <c r="D24" s="38"/>
      <c r="E24" s="38"/>
      <c r="F24" s="38"/>
      <c r="G24" s="38"/>
      <c r="H24" s="38"/>
      <c r="I24" s="38"/>
      <c r="J24" s="38"/>
      <c r="K24" s="38"/>
    </row>
    <row r="25" s="36" customFormat="1" customHeight="1" spans="1:11">
      <c r="A25" s="63"/>
      <c r="B25" s="38"/>
      <c r="C25" s="38"/>
      <c r="D25" s="38"/>
      <c r="E25" s="38"/>
      <c r="F25" s="38"/>
      <c r="G25" s="38"/>
      <c r="H25" s="38"/>
      <c r="I25" s="38"/>
      <c r="J25" s="38"/>
      <c r="K25" s="38"/>
    </row>
    <row r="26" s="36" customFormat="1" customHeight="1" spans="1:11">
      <c r="A26" s="63"/>
      <c r="B26" s="38"/>
      <c r="C26" s="38"/>
      <c r="D26" s="38"/>
      <c r="E26" s="38"/>
      <c r="F26" s="38"/>
      <c r="G26" s="38"/>
      <c r="H26" s="38"/>
      <c r="I26" s="38"/>
      <c r="J26" s="38"/>
      <c r="K26" s="38"/>
    </row>
    <row r="27" s="36" customFormat="1" customHeight="1" spans="1:11">
      <c r="A27" s="63"/>
      <c r="B27" s="38"/>
      <c r="C27" s="38"/>
      <c r="D27" s="38"/>
      <c r="E27" s="38"/>
      <c r="F27" s="38"/>
      <c r="G27" s="38"/>
      <c r="H27" s="38"/>
      <c r="I27" s="38"/>
      <c r="J27" s="38"/>
      <c r="K27" s="38"/>
    </row>
    <row r="28" s="36" customFormat="1" customHeight="1" spans="1:11">
      <c r="A28" s="63"/>
      <c r="B28" s="38"/>
      <c r="C28" s="38"/>
      <c r="D28" s="38"/>
      <c r="E28" s="38"/>
      <c r="F28" s="38"/>
      <c r="G28" s="38"/>
      <c r="H28" s="38"/>
      <c r="I28" s="38"/>
      <c r="J28" s="38"/>
      <c r="K28" s="38"/>
    </row>
    <row r="29" s="36" customFormat="1" customHeight="1" spans="1:11">
      <c r="A29" s="63"/>
      <c r="B29" s="38"/>
      <c r="C29" s="38"/>
      <c r="D29" s="38"/>
      <c r="E29" s="38"/>
      <c r="F29" s="38"/>
      <c r="G29" s="38"/>
      <c r="H29" s="38"/>
      <c r="I29" s="38"/>
      <c r="J29" s="38"/>
      <c r="K29" s="38"/>
    </row>
    <row r="30" s="36" customFormat="1" customHeight="1" spans="1:11">
      <c r="A30" s="63"/>
      <c r="B30" s="38"/>
      <c r="C30" s="38"/>
      <c r="D30" s="38"/>
      <c r="E30" s="38"/>
      <c r="F30" s="38"/>
      <c r="G30" s="38"/>
      <c r="H30" s="38"/>
      <c r="I30" s="38"/>
      <c r="J30" s="38"/>
      <c r="K30" s="38"/>
    </row>
    <row r="31" s="36" customFormat="1" customHeight="1" spans="1:11">
      <c r="A31" s="63"/>
      <c r="B31" s="38"/>
      <c r="C31" s="38"/>
      <c r="D31" s="38"/>
      <c r="E31" s="38"/>
      <c r="F31" s="38"/>
      <c r="G31" s="38"/>
      <c r="H31" s="38"/>
      <c r="I31" s="38"/>
      <c r="J31" s="38"/>
      <c r="K31" s="38"/>
    </row>
  </sheetData>
  <mergeCells count="50">
    <mergeCell ref="A1:K1"/>
    <mergeCell ref="A2:B2"/>
    <mergeCell ref="C2:E2"/>
    <mergeCell ref="G2:K2"/>
    <mergeCell ref="A3:B3"/>
    <mergeCell ref="C3:E3"/>
    <mergeCell ref="G3:K3"/>
    <mergeCell ref="C4:D4"/>
    <mergeCell ref="E4:F4"/>
    <mergeCell ref="J4:K4"/>
    <mergeCell ref="C5:D5"/>
    <mergeCell ref="E5:F5"/>
    <mergeCell ref="J5:K5"/>
    <mergeCell ref="E6:F6"/>
    <mergeCell ref="J6:K6"/>
    <mergeCell ref="E7:F7"/>
    <mergeCell ref="J7:K7"/>
    <mergeCell ref="E8:F8"/>
    <mergeCell ref="J8:K8"/>
    <mergeCell ref="E9:F9"/>
    <mergeCell ref="J9:K9"/>
    <mergeCell ref="E10:F10"/>
    <mergeCell ref="J10:K10"/>
    <mergeCell ref="A11:B11"/>
    <mergeCell ref="C11:D11"/>
    <mergeCell ref="E11:F11"/>
    <mergeCell ref="G11:K11"/>
    <mergeCell ref="A12:B12"/>
    <mergeCell ref="C12:K12"/>
    <mergeCell ref="A13:B13"/>
    <mergeCell ref="C13:E13"/>
    <mergeCell ref="G13:K13"/>
    <mergeCell ref="A14:B14"/>
    <mergeCell ref="C14:K14"/>
    <mergeCell ref="A15:B15"/>
    <mergeCell ref="C15:K15"/>
    <mergeCell ref="A16:C16"/>
    <mergeCell ref="D16:E16"/>
    <mergeCell ref="G16:K16"/>
    <mergeCell ref="D17:E17"/>
    <mergeCell ref="D18:E18"/>
    <mergeCell ref="D19:E19"/>
    <mergeCell ref="D20:E20"/>
    <mergeCell ref="D21:E21"/>
    <mergeCell ref="D22:E22"/>
    <mergeCell ref="D23:E23"/>
    <mergeCell ref="A17:A23"/>
    <mergeCell ref="B18:B21"/>
    <mergeCell ref="C6:C7"/>
    <mergeCell ref="A4:B10"/>
  </mergeCells>
  <pageMargins left="0.94" right="0.16" top="0.55" bottom="1" header="0.24" footer="0.67"/>
  <pageSetup paperSize="1" scale="65" orientation="landscape" horizontalDpi="3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1"/>
  <sheetViews>
    <sheetView zoomScale="85" zoomScaleNormal="85" workbookViewId="0">
      <selection activeCell="R19" sqref="R19"/>
    </sheetView>
  </sheetViews>
  <sheetFormatPr defaultColWidth="8.375" defaultRowHeight="12.6" customHeight="1"/>
  <cols>
    <col min="1" max="1" width="11.125" style="37" customWidth="1"/>
    <col min="2" max="2" width="11.125" style="67" customWidth="1"/>
    <col min="3" max="3" width="23.75" style="67" customWidth="1"/>
    <col min="4" max="4" width="11.5" style="67" customWidth="1"/>
    <col min="5" max="5" width="14.125" style="67" customWidth="1"/>
    <col min="6" max="6" width="18.375" style="67" customWidth="1"/>
    <col min="7" max="7" width="16.625" style="67" customWidth="1"/>
    <col min="8" max="8" width="14.375" style="67" customWidth="1"/>
    <col min="9" max="9" width="12.125" style="67" customWidth="1"/>
    <col min="10" max="10" width="42.75" style="67" customWidth="1"/>
    <col min="11" max="11" width="20.375" style="67" customWidth="1"/>
    <col min="12" max="16384" width="8.375" style="67"/>
  </cols>
  <sheetData>
    <row r="1" ht="33" customHeight="1" spans="1:24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113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</row>
    <row r="2" ht="21.95" customHeight="1" spans="1:24">
      <c r="A2" s="70" t="s">
        <v>1</v>
      </c>
      <c r="B2" s="71"/>
      <c r="C2" s="72" t="s">
        <v>133</v>
      </c>
      <c r="D2" s="73"/>
      <c r="E2" s="74"/>
      <c r="F2" s="40" t="s">
        <v>3</v>
      </c>
      <c r="G2" s="70" t="s">
        <v>134</v>
      </c>
      <c r="H2" s="75"/>
      <c r="I2" s="75"/>
      <c r="J2" s="75"/>
      <c r="K2" s="71"/>
      <c r="L2" s="115"/>
      <c r="M2" s="115"/>
      <c r="N2" s="115"/>
      <c r="O2" s="115"/>
      <c r="P2" s="115"/>
      <c r="Q2" s="115"/>
      <c r="R2" s="115"/>
      <c r="S2" s="115"/>
      <c r="T2" s="114"/>
      <c r="U2" s="114"/>
      <c r="V2" s="114"/>
      <c r="W2" s="114"/>
      <c r="X2" s="114"/>
    </row>
    <row r="3" ht="21.95" customHeight="1" spans="1:24">
      <c r="A3" s="70" t="s">
        <v>5</v>
      </c>
      <c r="B3" s="71"/>
      <c r="C3" s="70" t="s">
        <v>6</v>
      </c>
      <c r="D3" s="75"/>
      <c r="E3" s="71"/>
      <c r="F3" s="40" t="s">
        <v>7</v>
      </c>
      <c r="G3" s="70" t="s">
        <v>8</v>
      </c>
      <c r="H3" s="75"/>
      <c r="I3" s="75"/>
      <c r="J3" s="75"/>
      <c r="K3" s="71"/>
      <c r="L3" s="115"/>
      <c r="M3" s="115"/>
      <c r="N3" s="115"/>
      <c r="O3" s="115"/>
      <c r="P3" s="115"/>
      <c r="Q3" s="115"/>
      <c r="R3" s="115"/>
      <c r="S3" s="115"/>
      <c r="T3" s="114"/>
      <c r="U3" s="114"/>
      <c r="V3" s="114"/>
      <c r="W3" s="114"/>
      <c r="X3" s="114"/>
    </row>
    <row r="4" ht="21.95" customHeight="1" spans="1:24">
      <c r="A4" s="76" t="s">
        <v>9</v>
      </c>
      <c r="B4" s="77"/>
      <c r="C4" s="78" t="s">
        <v>10</v>
      </c>
      <c r="D4" s="79"/>
      <c r="E4" s="78" t="s">
        <v>11</v>
      </c>
      <c r="F4" s="79"/>
      <c r="G4" s="21" t="s">
        <v>12</v>
      </c>
      <c r="H4" s="21" t="s">
        <v>13</v>
      </c>
      <c r="I4" s="21" t="s">
        <v>14</v>
      </c>
      <c r="J4" s="78" t="s">
        <v>15</v>
      </c>
      <c r="K4" s="79"/>
      <c r="L4" s="115"/>
      <c r="M4" s="115"/>
      <c r="N4" s="115"/>
      <c r="O4" s="115"/>
      <c r="P4" s="115"/>
      <c r="Q4" s="115"/>
      <c r="R4" s="115"/>
      <c r="S4" s="115"/>
      <c r="T4" s="114"/>
      <c r="U4" s="114"/>
      <c r="V4" s="114"/>
      <c r="W4" s="114"/>
      <c r="X4" s="114"/>
    </row>
    <row r="5" ht="21.95" customHeight="1" spans="1:11">
      <c r="A5" s="80"/>
      <c r="B5" s="81"/>
      <c r="C5" s="82" t="s">
        <v>16</v>
      </c>
      <c r="D5" s="83"/>
      <c r="E5" s="70">
        <f t="shared" ref="E5:I5" si="0">E6+E7+E8+E9+E10</f>
        <v>4.1</v>
      </c>
      <c r="F5" s="71"/>
      <c r="G5" s="40">
        <f t="shared" si="0"/>
        <v>0</v>
      </c>
      <c r="H5" s="42">
        <f t="shared" si="0"/>
        <v>4.1</v>
      </c>
      <c r="I5" s="42">
        <f t="shared" si="0"/>
        <v>4.1</v>
      </c>
      <c r="J5" s="90">
        <f>I5/H5</f>
        <v>1</v>
      </c>
      <c r="K5" s="91"/>
    </row>
    <row r="6" ht="21.95" customHeight="1" spans="1:11">
      <c r="A6" s="80"/>
      <c r="B6" s="81"/>
      <c r="C6" s="84" t="s">
        <v>17</v>
      </c>
      <c r="D6" s="45" t="s">
        <v>18</v>
      </c>
      <c r="E6" s="70">
        <v>0</v>
      </c>
      <c r="F6" s="71"/>
      <c r="G6" s="40">
        <v>0</v>
      </c>
      <c r="H6" s="42">
        <v>0</v>
      </c>
      <c r="I6" s="42">
        <v>0</v>
      </c>
      <c r="J6" s="70">
        <v>0</v>
      </c>
      <c r="K6" s="71"/>
    </row>
    <row r="7" ht="21.95" customHeight="1" spans="1:11">
      <c r="A7" s="80"/>
      <c r="B7" s="81"/>
      <c r="C7" s="85"/>
      <c r="D7" s="45" t="s">
        <v>19</v>
      </c>
      <c r="E7" s="70">
        <v>4.1</v>
      </c>
      <c r="F7" s="71"/>
      <c r="G7" s="40">
        <v>0</v>
      </c>
      <c r="H7" s="42">
        <v>4.1</v>
      </c>
      <c r="I7" s="42">
        <v>4.1</v>
      </c>
      <c r="J7" s="70">
        <v>0</v>
      </c>
      <c r="K7" s="71"/>
    </row>
    <row r="8" ht="21.95" customHeight="1" spans="1:11">
      <c r="A8" s="80"/>
      <c r="B8" s="81"/>
      <c r="C8" s="40" t="s">
        <v>20</v>
      </c>
      <c r="D8" s="14" t="s">
        <v>21</v>
      </c>
      <c r="E8" s="70" t="s">
        <v>22</v>
      </c>
      <c r="F8" s="71"/>
      <c r="G8" s="40" t="s">
        <v>22</v>
      </c>
      <c r="H8" s="42" t="s">
        <v>22</v>
      </c>
      <c r="I8" s="42" t="s">
        <v>22</v>
      </c>
      <c r="J8" s="70" t="s">
        <v>23</v>
      </c>
      <c r="K8" s="71"/>
    </row>
    <row r="9" ht="21.95" customHeight="1" spans="1:11">
      <c r="A9" s="80"/>
      <c r="B9" s="81"/>
      <c r="C9" s="40" t="s">
        <v>24</v>
      </c>
      <c r="D9" s="14" t="s">
        <v>21</v>
      </c>
      <c r="E9" s="70" t="s">
        <v>22</v>
      </c>
      <c r="F9" s="71"/>
      <c r="G9" s="40" t="s">
        <v>22</v>
      </c>
      <c r="H9" s="42" t="s">
        <v>22</v>
      </c>
      <c r="I9" s="42" t="s">
        <v>22</v>
      </c>
      <c r="J9" s="70" t="s">
        <v>23</v>
      </c>
      <c r="K9" s="71"/>
    </row>
    <row r="10" ht="21.95" customHeight="1" spans="1:11">
      <c r="A10" s="86"/>
      <c r="B10" s="87"/>
      <c r="C10" s="44" t="s">
        <v>25</v>
      </c>
      <c r="D10" s="14" t="s">
        <v>21</v>
      </c>
      <c r="E10" s="70" t="s">
        <v>22</v>
      </c>
      <c r="F10" s="71"/>
      <c r="G10" s="40" t="s">
        <v>22</v>
      </c>
      <c r="H10" s="42" t="s">
        <v>22</v>
      </c>
      <c r="I10" s="42" t="s">
        <v>22</v>
      </c>
      <c r="J10" s="70" t="s">
        <v>23</v>
      </c>
      <c r="K10" s="71"/>
    </row>
    <row r="11" ht="30" customHeight="1" spans="1:11">
      <c r="A11" s="88" t="s">
        <v>26</v>
      </c>
      <c r="B11" s="89"/>
      <c r="C11" s="90">
        <f>(G5-G10)/(E5-E10)</f>
        <v>0</v>
      </c>
      <c r="D11" s="91"/>
      <c r="E11" s="70" t="s">
        <v>27</v>
      </c>
      <c r="F11" s="71"/>
      <c r="G11" s="92" t="s">
        <v>56</v>
      </c>
      <c r="H11" s="93"/>
      <c r="I11" s="93"/>
      <c r="J11" s="93"/>
      <c r="K11" s="116"/>
    </row>
    <row r="12" ht="84.95" customHeight="1" spans="1:24">
      <c r="A12" s="88" t="s">
        <v>29</v>
      </c>
      <c r="B12" s="89"/>
      <c r="C12" s="92" t="s">
        <v>135</v>
      </c>
      <c r="D12" s="93"/>
      <c r="E12" s="93"/>
      <c r="F12" s="93"/>
      <c r="G12" s="93"/>
      <c r="H12" s="93"/>
      <c r="I12" s="93"/>
      <c r="J12" s="93"/>
      <c r="K12" s="116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</row>
    <row r="13" ht="27.95" customHeight="1" spans="1:24">
      <c r="A13" s="88" t="s">
        <v>31</v>
      </c>
      <c r="B13" s="89"/>
      <c r="C13" s="96" t="s">
        <v>99</v>
      </c>
      <c r="D13" s="97"/>
      <c r="E13" s="98"/>
      <c r="F13" s="42" t="s">
        <v>32</v>
      </c>
      <c r="G13" s="99" t="s">
        <v>99</v>
      </c>
      <c r="H13" s="100"/>
      <c r="I13" s="100"/>
      <c r="J13" s="100"/>
      <c r="K13" s="118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</row>
    <row r="14" ht="27.95" customHeight="1" spans="1:24">
      <c r="A14" s="88" t="s">
        <v>33</v>
      </c>
      <c r="B14" s="89"/>
      <c r="C14" s="92" t="s">
        <v>113</v>
      </c>
      <c r="D14" s="93"/>
      <c r="E14" s="93"/>
      <c r="F14" s="93"/>
      <c r="G14" s="93"/>
      <c r="H14" s="93"/>
      <c r="I14" s="93"/>
      <c r="J14" s="93"/>
      <c r="K14" s="116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</row>
    <row r="15" ht="27.95" customHeight="1" spans="1:24">
      <c r="A15" s="70" t="s">
        <v>35</v>
      </c>
      <c r="B15" s="71"/>
      <c r="C15" s="92" t="s">
        <v>136</v>
      </c>
      <c r="D15" s="93"/>
      <c r="E15" s="93"/>
      <c r="F15" s="93"/>
      <c r="G15" s="93"/>
      <c r="H15" s="93"/>
      <c r="I15" s="93"/>
      <c r="J15" s="93"/>
      <c r="K15" s="116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</row>
    <row r="16" ht="27.95" customHeight="1" spans="1:24">
      <c r="A16" s="101" t="s">
        <v>37</v>
      </c>
      <c r="B16" s="102"/>
      <c r="C16" s="103"/>
      <c r="D16" s="104">
        <v>100</v>
      </c>
      <c r="E16" s="105"/>
      <c r="F16" s="53" t="s">
        <v>38</v>
      </c>
      <c r="G16" s="106">
        <f>IF(J5*10&gt;10,10,J5*10)</f>
        <v>10</v>
      </c>
      <c r="H16" s="107"/>
      <c r="I16" s="107"/>
      <c r="J16" s="107"/>
      <c r="K16" s="119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</row>
    <row r="17" ht="30" customHeight="1" spans="1:11">
      <c r="A17" s="108" t="s">
        <v>39</v>
      </c>
      <c r="B17" s="21" t="s">
        <v>40</v>
      </c>
      <c r="C17" s="21" t="s">
        <v>41</v>
      </c>
      <c r="D17" s="78" t="s">
        <v>42</v>
      </c>
      <c r="E17" s="79"/>
      <c r="F17" s="21" t="s">
        <v>43</v>
      </c>
      <c r="G17" s="21" t="s">
        <v>44</v>
      </c>
      <c r="H17" s="21" t="s">
        <v>45</v>
      </c>
      <c r="I17" s="21" t="s">
        <v>46</v>
      </c>
      <c r="J17" s="21" t="s">
        <v>47</v>
      </c>
      <c r="K17" s="21" t="s">
        <v>48</v>
      </c>
    </row>
    <row r="18" ht="15" customHeight="1" spans="1:11">
      <c r="A18" s="109"/>
      <c r="B18" s="108" t="s">
        <v>49</v>
      </c>
      <c r="C18" s="23" t="s">
        <v>50</v>
      </c>
      <c r="D18" s="56" t="s">
        <v>137</v>
      </c>
      <c r="E18" s="57"/>
      <c r="F18" s="23" t="s">
        <v>138</v>
      </c>
      <c r="G18" s="23" t="s">
        <v>53</v>
      </c>
      <c r="H18" s="23" t="s">
        <v>139</v>
      </c>
      <c r="I18" s="42" t="s">
        <v>53</v>
      </c>
      <c r="J18" s="48" t="s">
        <v>140</v>
      </c>
      <c r="K18" s="48" t="s">
        <v>56</v>
      </c>
    </row>
    <row r="19" ht="15" customHeight="1" spans="1:11">
      <c r="A19" s="109"/>
      <c r="B19" s="109"/>
      <c r="C19" s="23" t="s">
        <v>57</v>
      </c>
      <c r="D19" s="56" t="s">
        <v>58</v>
      </c>
      <c r="E19" s="57"/>
      <c r="F19" s="59" t="s">
        <v>141</v>
      </c>
      <c r="G19" s="59" t="s">
        <v>66</v>
      </c>
      <c r="H19" s="59" t="s">
        <v>142</v>
      </c>
      <c r="I19" s="42" t="s">
        <v>66</v>
      </c>
      <c r="J19" s="48" t="s">
        <v>143</v>
      </c>
      <c r="K19" s="48" t="s">
        <v>56</v>
      </c>
    </row>
    <row r="20" ht="15" customHeight="1" spans="1:11">
      <c r="A20" s="109"/>
      <c r="B20" s="109"/>
      <c r="C20" s="23" t="s">
        <v>60</v>
      </c>
      <c r="D20" s="56" t="s">
        <v>104</v>
      </c>
      <c r="E20" s="57"/>
      <c r="F20" s="112" t="s">
        <v>52</v>
      </c>
      <c r="G20" s="59" t="s">
        <v>66</v>
      </c>
      <c r="H20" s="60">
        <v>1</v>
      </c>
      <c r="I20" s="42" t="s">
        <v>66</v>
      </c>
      <c r="J20" s="48" t="s">
        <v>144</v>
      </c>
      <c r="K20" s="48" t="s">
        <v>56</v>
      </c>
    </row>
    <row r="21" ht="15" customHeight="1" spans="1:11">
      <c r="A21" s="109"/>
      <c r="B21" s="111"/>
      <c r="C21" s="23" t="s">
        <v>63</v>
      </c>
      <c r="D21" s="56" t="s">
        <v>105</v>
      </c>
      <c r="E21" s="57"/>
      <c r="F21" s="112" t="s">
        <v>52</v>
      </c>
      <c r="G21" s="59" t="s">
        <v>66</v>
      </c>
      <c r="H21" s="60">
        <v>1</v>
      </c>
      <c r="I21" s="42" t="s">
        <v>66</v>
      </c>
      <c r="J21" s="48" t="s">
        <v>145</v>
      </c>
      <c r="K21" s="48" t="s">
        <v>56</v>
      </c>
    </row>
    <row r="22" ht="15" customHeight="1" spans="1:11">
      <c r="A22" s="109"/>
      <c r="B22" s="23" t="s">
        <v>68</v>
      </c>
      <c r="C22" s="23" t="s">
        <v>69</v>
      </c>
      <c r="D22" s="56" t="s">
        <v>146</v>
      </c>
      <c r="E22" s="57"/>
      <c r="F22" s="112" t="s">
        <v>52</v>
      </c>
      <c r="G22" s="23" t="s">
        <v>72</v>
      </c>
      <c r="H22" s="62">
        <v>0.95</v>
      </c>
      <c r="I22" s="42" t="s">
        <v>72</v>
      </c>
      <c r="J22" s="48" t="s">
        <v>147</v>
      </c>
      <c r="K22" s="48" t="s">
        <v>56</v>
      </c>
    </row>
    <row r="23" ht="15" customHeight="1" spans="1:11">
      <c r="A23" s="111"/>
      <c r="B23" s="23" t="s">
        <v>73</v>
      </c>
      <c r="C23" s="23" t="s">
        <v>74</v>
      </c>
      <c r="D23" s="56" t="s">
        <v>148</v>
      </c>
      <c r="E23" s="57"/>
      <c r="F23" s="112" t="s">
        <v>52</v>
      </c>
      <c r="G23" s="23" t="s">
        <v>66</v>
      </c>
      <c r="H23" s="62">
        <v>0.98</v>
      </c>
      <c r="I23" s="42" t="s">
        <v>66</v>
      </c>
      <c r="J23" s="48" t="s">
        <v>149</v>
      </c>
      <c r="K23" s="48" t="s">
        <v>56</v>
      </c>
    </row>
    <row r="24" s="36" customFormat="1" ht="42" customHeight="1" spans="1:11">
      <c r="A24" s="63"/>
      <c r="B24" s="38"/>
      <c r="C24" s="38"/>
      <c r="D24" s="38"/>
      <c r="E24" s="38"/>
      <c r="F24" s="38"/>
      <c r="G24" s="38"/>
      <c r="H24" s="38"/>
      <c r="I24" s="38"/>
      <c r="J24" s="38"/>
      <c r="K24" s="38"/>
    </row>
    <row r="25" s="36" customFormat="1" ht="42" customHeight="1" spans="1:11">
      <c r="A25" s="63"/>
      <c r="B25" s="38"/>
      <c r="C25" s="38"/>
      <c r="D25" s="38"/>
      <c r="E25" s="38"/>
      <c r="F25" s="38"/>
      <c r="G25" s="38"/>
      <c r="H25" s="38"/>
      <c r="I25" s="38"/>
      <c r="J25" s="38"/>
      <c r="K25" s="38"/>
    </row>
    <row r="26" s="36" customFormat="1" ht="42" customHeight="1" spans="1:11">
      <c r="A26" s="63"/>
      <c r="B26" s="38"/>
      <c r="C26" s="38"/>
      <c r="D26" s="38"/>
      <c r="E26" s="38"/>
      <c r="F26" s="38"/>
      <c r="G26" s="38"/>
      <c r="H26" s="38"/>
      <c r="I26" s="38"/>
      <c r="J26" s="38"/>
      <c r="K26" s="38"/>
    </row>
    <row r="27" s="36" customFormat="1" ht="42" customHeight="1" spans="1:11">
      <c r="A27" s="63"/>
      <c r="B27" s="38"/>
      <c r="C27" s="38"/>
      <c r="D27" s="38"/>
      <c r="E27" s="38"/>
      <c r="F27" s="38"/>
      <c r="G27" s="38"/>
      <c r="H27" s="38"/>
      <c r="I27" s="38"/>
      <c r="J27" s="38"/>
      <c r="K27" s="38"/>
    </row>
    <row r="28" s="36" customFormat="1" ht="42" customHeight="1" spans="1:11">
      <c r="A28" s="63"/>
      <c r="B28" s="38"/>
      <c r="C28" s="38"/>
      <c r="D28" s="38"/>
      <c r="E28" s="38"/>
      <c r="F28" s="38"/>
      <c r="G28" s="38"/>
      <c r="H28" s="38"/>
      <c r="I28" s="38"/>
      <c r="J28" s="38"/>
      <c r="K28" s="38"/>
    </row>
    <row r="29" s="36" customFormat="1" ht="42" customHeight="1" spans="1:11">
      <c r="A29" s="63"/>
      <c r="B29" s="38"/>
      <c r="C29" s="38"/>
      <c r="D29" s="38"/>
      <c r="E29" s="38"/>
      <c r="F29" s="38"/>
      <c r="G29" s="38"/>
      <c r="H29" s="38"/>
      <c r="I29" s="38"/>
      <c r="J29" s="38"/>
      <c r="K29" s="38"/>
    </row>
    <row r="30" s="36" customFormat="1" ht="42" customHeight="1" spans="1:11">
      <c r="A30" s="63"/>
      <c r="B30" s="38"/>
      <c r="C30" s="38"/>
      <c r="D30" s="38"/>
      <c r="E30" s="38"/>
      <c r="F30" s="38"/>
      <c r="G30" s="38"/>
      <c r="H30" s="38"/>
      <c r="I30" s="38"/>
      <c r="J30" s="38"/>
      <c r="K30" s="38"/>
    </row>
    <row r="31" s="36" customFormat="1" ht="42" customHeight="1" spans="1:11">
      <c r="A31" s="63"/>
      <c r="B31" s="38"/>
      <c r="C31" s="38"/>
      <c r="D31" s="38"/>
      <c r="E31" s="38"/>
      <c r="F31" s="38"/>
      <c r="G31" s="38"/>
      <c r="H31" s="38"/>
      <c r="I31" s="38"/>
      <c r="J31" s="38"/>
      <c r="K31" s="38"/>
    </row>
  </sheetData>
  <mergeCells count="50">
    <mergeCell ref="A1:K1"/>
    <mergeCell ref="A2:B2"/>
    <mergeCell ref="C2:E2"/>
    <mergeCell ref="G2:K2"/>
    <mergeCell ref="A3:B3"/>
    <mergeCell ref="C3:E3"/>
    <mergeCell ref="G3:K3"/>
    <mergeCell ref="C4:D4"/>
    <mergeCell ref="E4:F4"/>
    <mergeCell ref="J4:K4"/>
    <mergeCell ref="C5:D5"/>
    <mergeCell ref="E5:F5"/>
    <mergeCell ref="J5:K5"/>
    <mergeCell ref="E6:F6"/>
    <mergeCell ref="J6:K6"/>
    <mergeCell ref="E7:F7"/>
    <mergeCell ref="J7:K7"/>
    <mergeCell ref="E8:F8"/>
    <mergeCell ref="J8:K8"/>
    <mergeCell ref="E9:F9"/>
    <mergeCell ref="J9:K9"/>
    <mergeCell ref="E10:F10"/>
    <mergeCell ref="J10:K10"/>
    <mergeCell ref="A11:B11"/>
    <mergeCell ref="C11:D11"/>
    <mergeCell ref="E11:F11"/>
    <mergeCell ref="G11:K11"/>
    <mergeCell ref="A12:B12"/>
    <mergeCell ref="C12:K12"/>
    <mergeCell ref="A13:B13"/>
    <mergeCell ref="C13:E13"/>
    <mergeCell ref="G13:K13"/>
    <mergeCell ref="A14:B14"/>
    <mergeCell ref="C14:K14"/>
    <mergeCell ref="A15:B15"/>
    <mergeCell ref="C15:K15"/>
    <mergeCell ref="A16:C16"/>
    <mergeCell ref="D16:E16"/>
    <mergeCell ref="G16:K16"/>
    <mergeCell ref="D17:E17"/>
    <mergeCell ref="D18:E18"/>
    <mergeCell ref="D19:E19"/>
    <mergeCell ref="D20:E20"/>
    <mergeCell ref="D21:E21"/>
    <mergeCell ref="D22:E22"/>
    <mergeCell ref="D23:E23"/>
    <mergeCell ref="A17:A23"/>
    <mergeCell ref="B18:B21"/>
    <mergeCell ref="C6:C7"/>
    <mergeCell ref="A4:B10"/>
  </mergeCells>
  <pageMargins left="0.94" right="0.16" top="0.55" bottom="1" header="0.24" footer="0.67"/>
  <pageSetup paperSize="1" scale="56" orientation="landscape" horizontalDpi="3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1"/>
  <sheetViews>
    <sheetView zoomScale="85" zoomScaleNormal="85" workbookViewId="0">
      <selection activeCell="D19" sqref="D19:J19"/>
    </sheetView>
  </sheetViews>
  <sheetFormatPr defaultColWidth="8.375" defaultRowHeight="30" customHeight="1"/>
  <cols>
    <col min="1" max="1" width="11.125" style="37" customWidth="1"/>
    <col min="2" max="2" width="11.125" style="67" customWidth="1"/>
    <col min="3" max="3" width="23.75" style="67" customWidth="1"/>
    <col min="4" max="4" width="11.5" style="67" customWidth="1"/>
    <col min="5" max="5" width="14.125" style="67" customWidth="1"/>
    <col min="6" max="6" width="18.375" style="67" customWidth="1"/>
    <col min="7" max="7" width="16.625" style="67" customWidth="1"/>
    <col min="8" max="8" width="14.375" style="67" customWidth="1"/>
    <col min="9" max="9" width="12.125" style="67" customWidth="1"/>
    <col min="10" max="10" width="17.75" style="67" customWidth="1"/>
    <col min="11" max="11" width="20.375" style="67" customWidth="1"/>
    <col min="12" max="16384" width="8.375" style="67"/>
  </cols>
  <sheetData>
    <row r="1" customHeight="1" spans="1:24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113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</row>
    <row r="2" customHeight="1" spans="1:24">
      <c r="A2" s="70" t="s">
        <v>1</v>
      </c>
      <c r="B2" s="71"/>
      <c r="C2" s="72" t="s">
        <v>150</v>
      </c>
      <c r="D2" s="73"/>
      <c r="E2" s="74"/>
      <c r="F2" s="40" t="s">
        <v>3</v>
      </c>
      <c r="G2" s="70" t="s">
        <v>151</v>
      </c>
      <c r="H2" s="75"/>
      <c r="I2" s="75"/>
      <c r="J2" s="75"/>
      <c r="K2" s="71"/>
      <c r="L2" s="115"/>
      <c r="M2" s="115"/>
      <c r="N2" s="115"/>
      <c r="O2" s="115"/>
      <c r="P2" s="115"/>
      <c r="Q2" s="115"/>
      <c r="R2" s="115"/>
      <c r="S2" s="115"/>
      <c r="T2" s="114"/>
      <c r="U2" s="114"/>
      <c r="V2" s="114"/>
      <c r="W2" s="114"/>
      <c r="X2" s="114"/>
    </row>
    <row r="3" customHeight="1" spans="1:24">
      <c r="A3" s="70" t="s">
        <v>5</v>
      </c>
      <c r="B3" s="71"/>
      <c r="C3" s="70" t="s">
        <v>6</v>
      </c>
      <c r="D3" s="75"/>
      <c r="E3" s="71"/>
      <c r="F3" s="40" t="s">
        <v>7</v>
      </c>
      <c r="G3" s="70" t="s">
        <v>8</v>
      </c>
      <c r="H3" s="75"/>
      <c r="I3" s="75"/>
      <c r="J3" s="75"/>
      <c r="K3" s="71"/>
      <c r="L3" s="115"/>
      <c r="M3" s="115"/>
      <c r="N3" s="115"/>
      <c r="O3" s="115"/>
      <c r="P3" s="115"/>
      <c r="Q3" s="115"/>
      <c r="R3" s="115"/>
      <c r="S3" s="115"/>
      <c r="T3" s="114"/>
      <c r="U3" s="114"/>
      <c r="V3" s="114"/>
      <c r="W3" s="114"/>
      <c r="X3" s="114"/>
    </row>
    <row r="4" customHeight="1" spans="1:24">
      <c r="A4" s="76" t="s">
        <v>9</v>
      </c>
      <c r="B4" s="77"/>
      <c r="C4" s="78" t="s">
        <v>10</v>
      </c>
      <c r="D4" s="79"/>
      <c r="E4" s="78" t="s">
        <v>11</v>
      </c>
      <c r="F4" s="79"/>
      <c r="G4" s="21" t="s">
        <v>12</v>
      </c>
      <c r="H4" s="21" t="s">
        <v>13</v>
      </c>
      <c r="I4" s="21" t="s">
        <v>14</v>
      </c>
      <c r="J4" s="78" t="s">
        <v>15</v>
      </c>
      <c r="K4" s="79"/>
      <c r="L4" s="115"/>
      <c r="M4" s="115"/>
      <c r="N4" s="115"/>
      <c r="O4" s="115"/>
      <c r="P4" s="115"/>
      <c r="Q4" s="115"/>
      <c r="R4" s="115"/>
      <c r="S4" s="115"/>
      <c r="T4" s="114"/>
      <c r="U4" s="114"/>
      <c r="V4" s="114"/>
      <c r="W4" s="114"/>
      <c r="X4" s="114"/>
    </row>
    <row r="5" customHeight="1" spans="1:11">
      <c r="A5" s="80"/>
      <c r="B5" s="81"/>
      <c r="C5" s="82" t="s">
        <v>16</v>
      </c>
      <c r="D5" s="83"/>
      <c r="E5" s="70">
        <f t="shared" ref="E5:I5" si="0">E6+E7+E8+E9+E10</f>
        <v>38.29</v>
      </c>
      <c r="F5" s="71"/>
      <c r="G5" s="40">
        <f t="shared" si="0"/>
        <v>-25.84</v>
      </c>
      <c r="H5" s="42">
        <f t="shared" si="0"/>
        <v>12.45</v>
      </c>
      <c r="I5" s="42">
        <f t="shared" si="0"/>
        <v>12.45</v>
      </c>
      <c r="J5" s="90">
        <f>I5/H5</f>
        <v>1</v>
      </c>
      <c r="K5" s="91"/>
    </row>
    <row r="6" customHeight="1" spans="1:11">
      <c r="A6" s="80"/>
      <c r="B6" s="81"/>
      <c r="C6" s="84" t="s">
        <v>17</v>
      </c>
      <c r="D6" s="45" t="s">
        <v>18</v>
      </c>
      <c r="E6" s="70">
        <v>0</v>
      </c>
      <c r="F6" s="71"/>
      <c r="G6" s="40">
        <v>0</v>
      </c>
      <c r="H6" s="42">
        <v>0</v>
      </c>
      <c r="I6" s="42">
        <v>0</v>
      </c>
      <c r="J6" s="70">
        <v>0</v>
      </c>
      <c r="K6" s="71"/>
    </row>
    <row r="7" customHeight="1" spans="1:11">
      <c r="A7" s="80"/>
      <c r="B7" s="81"/>
      <c r="C7" s="85"/>
      <c r="D7" s="45" t="s">
        <v>19</v>
      </c>
      <c r="E7" s="70">
        <v>38.29</v>
      </c>
      <c r="F7" s="71"/>
      <c r="G7" s="40">
        <v>-25.84</v>
      </c>
      <c r="H7" s="42">
        <v>12.45</v>
      </c>
      <c r="I7" s="42">
        <v>12.45</v>
      </c>
      <c r="J7" s="70">
        <v>0</v>
      </c>
      <c r="K7" s="71"/>
    </row>
    <row r="8" customHeight="1" spans="1:11">
      <c r="A8" s="80"/>
      <c r="B8" s="81"/>
      <c r="C8" s="40" t="s">
        <v>20</v>
      </c>
      <c r="D8" s="14" t="s">
        <v>21</v>
      </c>
      <c r="E8" s="70" t="s">
        <v>22</v>
      </c>
      <c r="F8" s="71"/>
      <c r="G8" s="40" t="s">
        <v>22</v>
      </c>
      <c r="H8" s="42" t="s">
        <v>22</v>
      </c>
      <c r="I8" s="42" t="s">
        <v>22</v>
      </c>
      <c r="J8" s="70" t="s">
        <v>23</v>
      </c>
      <c r="K8" s="71"/>
    </row>
    <row r="9" customHeight="1" spans="1:11">
      <c r="A9" s="80"/>
      <c r="B9" s="81"/>
      <c r="C9" s="40" t="s">
        <v>24</v>
      </c>
      <c r="D9" s="14" t="s">
        <v>21</v>
      </c>
      <c r="E9" s="70" t="s">
        <v>22</v>
      </c>
      <c r="F9" s="71"/>
      <c r="G9" s="40" t="s">
        <v>22</v>
      </c>
      <c r="H9" s="42" t="s">
        <v>22</v>
      </c>
      <c r="I9" s="42" t="s">
        <v>22</v>
      </c>
      <c r="J9" s="70" t="s">
        <v>23</v>
      </c>
      <c r="K9" s="71"/>
    </row>
    <row r="10" customHeight="1" spans="1:11">
      <c r="A10" s="86"/>
      <c r="B10" s="87"/>
      <c r="C10" s="44" t="s">
        <v>25</v>
      </c>
      <c r="D10" s="14" t="s">
        <v>21</v>
      </c>
      <c r="E10" s="70" t="s">
        <v>22</v>
      </c>
      <c r="F10" s="71"/>
      <c r="G10" s="40" t="s">
        <v>22</v>
      </c>
      <c r="H10" s="42" t="s">
        <v>22</v>
      </c>
      <c r="I10" s="42" t="s">
        <v>22</v>
      </c>
      <c r="J10" s="70" t="s">
        <v>23</v>
      </c>
      <c r="K10" s="71"/>
    </row>
    <row r="11" customHeight="1" spans="1:11">
      <c r="A11" s="88" t="s">
        <v>26</v>
      </c>
      <c r="B11" s="89"/>
      <c r="C11" s="90">
        <f>(G5-G10)/(E5-E10)</f>
        <v>-0.674849830242883</v>
      </c>
      <c r="D11" s="91"/>
      <c r="E11" s="70" t="s">
        <v>27</v>
      </c>
      <c r="F11" s="71"/>
      <c r="G11" s="92" t="s">
        <v>152</v>
      </c>
      <c r="H11" s="93"/>
      <c r="I11" s="93"/>
      <c r="J11" s="93"/>
      <c r="K11" s="116"/>
    </row>
    <row r="12" ht="58" customHeight="1" spans="1:24">
      <c r="A12" s="88" t="s">
        <v>29</v>
      </c>
      <c r="B12" s="89"/>
      <c r="C12" s="94" t="s">
        <v>153</v>
      </c>
      <c r="D12" s="95"/>
      <c r="E12" s="95"/>
      <c r="F12" s="95"/>
      <c r="G12" s="95"/>
      <c r="H12" s="95"/>
      <c r="I12" s="95"/>
      <c r="J12" s="95"/>
      <c r="K12" s="117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</row>
    <row r="13" customHeight="1" spans="1:24">
      <c r="A13" s="88" t="s">
        <v>31</v>
      </c>
      <c r="B13" s="89"/>
      <c r="C13" s="96" t="s">
        <v>99</v>
      </c>
      <c r="D13" s="97"/>
      <c r="E13" s="98"/>
      <c r="F13" s="42" t="s">
        <v>32</v>
      </c>
      <c r="G13" s="99" t="s">
        <v>99</v>
      </c>
      <c r="H13" s="100"/>
      <c r="I13" s="100"/>
      <c r="J13" s="100"/>
      <c r="K13" s="118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</row>
    <row r="14" customHeight="1" spans="1:24">
      <c r="A14" s="88" t="s">
        <v>33</v>
      </c>
      <c r="B14" s="89"/>
      <c r="C14" s="92" t="s">
        <v>154</v>
      </c>
      <c r="D14" s="93"/>
      <c r="E14" s="93"/>
      <c r="F14" s="93"/>
      <c r="G14" s="93"/>
      <c r="H14" s="93"/>
      <c r="I14" s="93"/>
      <c r="J14" s="93"/>
      <c r="K14" s="116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</row>
    <row r="15" customHeight="1" spans="1:24">
      <c r="A15" s="70" t="s">
        <v>35</v>
      </c>
      <c r="B15" s="71"/>
      <c r="C15" s="92" t="s">
        <v>155</v>
      </c>
      <c r="D15" s="93"/>
      <c r="E15" s="93"/>
      <c r="F15" s="93"/>
      <c r="G15" s="93"/>
      <c r="H15" s="93"/>
      <c r="I15" s="93"/>
      <c r="J15" s="93"/>
      <c r="K15" s="116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</row>
    <row r="16" customHeight="1" spans="1:24">
      <c r="A16" s="101" t="s">
        <v>37</v>
      </c>
      <c r="B16" s="102"/>
      <c r="C16" s="103"/>
      <c r="D16" s="104">
        <v>100</v>
      </c>
      <c r="E16" s="105"/>
      <c r="F16" s="53" t="s">
        <v>38</v>
      </c>
      <c r="G16" s="106">
        <f>IF(J5*10&gt;10,10,J5*10)</f>
        <v>10</v>
      </c>
      <c r="H16" s="107"/>
      <c r="I16" s="107"/>
      <c r="J16" s="107"/>
      <c r="K16" s="119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</row>
    <row r="17" customHeight="1" spans="1:11">
      <c r="A17" s="108" t="s">
        <v>39</v>
      </c>
      <c r="B17" s="21" t="s">
        <v>40</v>
      </c>
      <c r="C17" s="21" t="s">
        <v>41</v>
      </c>
      <c r="D17" s="78" t="s">
        <v>42</v>
      </c>
      <c r="E17" s="79"/>
      <c r="F17" s="21" t="s">
        <v>43</v>
      </c>
      <c r="G17" s="21" t="s">
        <v>44</v>
      </c>
      <c r="H17" s="21" t="s">
        <v>45</v>
      </c>
      <c r="I17" s="21" t="s">
        <v>46</v>
      </c>
      <c r="J17" s="21" t="s">
        <v>47</v>
      </c>
      <c r="K17" s="21" t="s">
        <v>48</v>
      </c>
    </row>
    <row r="18" customHeight="1" spans="1:11">
      <c r="A18" s="109"/>
      <c r="B18" s="108" t="s">
        <v>49</v>
      </c>
      <c r="C18" s="23" t="s">
        <v>50</v>
      </c>
      <c r="D18" s="56" t="s">
        <v>156</v>
      </c>
      <c r="E18" s="57"/>
      <c r="F18" s="23" t="s">
        <v>157</v>
      </c>
      <c r="G18" s="23" t="s">
        <v>53</v>
      </c>
      <c r="H18" s="23" t="s">
        <v>158</v>
      </c>
      <c r="I18" s="42" t="s">
        <v>53</v>
      </c>
      <c r="J18" s="48" t="s">
        <v>159</v>
      </c>
      <c r="K18" s="48" t="s">
        <v>56</v>
      </c>
    </row>
    <row r="19" customHeight="1" spans="1:11">
      <c r="A19" s="109"/>
      <c r="B19" s="109"/>
      <c r="C19" s="23" t="s">
        <v>57</v>
      </c>
      <c r="D19" s="56" t="s">
        <v>58</v>
      </c>
      <c r="E19" s="57"/>
      <c r="F19" s="59" t="s">
        <v>141</v>
      </c>
      <c r="G19" s="59" t="s">
        <v>66</v>
      </c>
      <c r="H19" s="60">
        <v>1</v>
      </c>
      <c r="I19" s="42" t="s">
        <v>66</v>
      </c>
      <c r="J19" s="48" t="s">
        <v>159</v>
      </c>
      <c r="K19" s="48" t="s">
        <v>56</v>
      </c>
    </row>
    <row r="20" customHeight="1" spans="1:11">
      <c r="A20" s="109"/>
      <c r="B20" s="109"/>
      <c r="C20" s="23" t="s">
        <v>60</v>
      </c>
      <c r="D20" s="56" t="s">
        <v>104</v>
      </c>
      <c r="E20" s="57"/>
      <c r="F20" s="121" t="s">
        <v>86</v>
      </c>
      <c r="G20" s="59" t="s">
        <v>66</v>
      </c>
      <c r="H20" s="60">
        <v>1</v>
      </c>
      <c r="I20" s="42" t="s">
        <v>66</v>
      </c>
      <c r="J20" s="48" t="s">
        <v>159</v>
      </c>
      <c r="K20" s="48" t="s">
        <v>56</v>
      </c>
    </row>
    <row r="21" customHeight="1" spans="1:11">
      <c r="A21" s="109"/>
      <c r="B21" s="111"/>
      <c r="C21" s="23" t="s">
        <v>63</v>
      </c>
      <c r="D21" s="56" t="s">
        <v>105</v>
      </c>
      <c r="E21" s="57"/>
      <c r="F21" s="121" t="s">
        <v>86</v>
      </c>
      <c r="G21" s="59" t="s">
        <v>66</v>
      </c>
      <c r="H21" s="60">
        <v>0.9999</v>
      </c>
      <c r="I21" s="42">
        <v>10</v>
      </c>
      <c r="J21" s="48" t="s">
        <v>160</v>
      </c>
      <c r="K21" s="48"/>
    </row>
    <row r="22" customHeight="1" spans="1:11">
      <c r="A22" s="109"/>
      <c r="B22" s="23" t="s">
        <v>68</v>
      </c>
      <c r="C22" s="23" t="s">
        <v>69</v>
      </c>
      <c r="D22" s="56" t="s">
        <v>161</v>
      </c>
      <c r="E22" s="57"/>
      <c r="F22" s="121" t="s">
        <v>86</v>
      </c>
      <c r="G22" s="23" t="s">
        <v>72</v>
      </c>
      <c r="H22" s="62">
        <v>0.98</v>
      </c>
      <c r="I22" s="42" t="s">
        <v>72</v>
      </c>
      <c r="J22" s="48" t="s">
        <v>159</v>
      </c>
      <c r="K22" s="48" t="s">
        <v>56</v>
      </c>
    </row>
    <row r="23" customHeight="1" spans="1:11">
      <c r="A23" s="111"/>
      <c r="B23" s="23" t="s">
        <v>73</v>
      </c>
      <c r="C23" s="23" t="s">
        <v>74</v>
      </c>
      <c r="D23" s="56" t="s">
        <v>162</v>
      </c>
      <c r="E23" s="57"/>
      <c r="F23" s="121" t="s">
        <v>86</v>
      </c>
      <c r="G23" s="23" t="s">
        <v>66</v>
      </c>
      <c r="H23" s="62">
        <v>0.97</v>
      </c>
      <c r="I23" s="42" t="s">
        <v>66</v>
      </c>
      <c r="J23" s="48" t="s">
        <v>159</v>
      </c>
      <c r="K23" s="48" t="s">
        <v>56</v>
      </c>
    </row>
    <row r="24" s="36" customFormat="1" customHeight="1" spans="1:11">
      <c r="A24" s="63"/>
      <c r="B24" s="38"/>
      <c r="C24" s="38"/>
      <c r="D24" s="38"/>
      <c r="E24" s="38"/>
      <c r="F24" s="38"/>
      <c r="G24" s="38"/>
      <c r="H24" s="38"/>
      <c r="I24" s="38"/>
      <c r="J24" s="38"/>
      <c r="K24" s="38"/>
    </row>
    <row r="25" s="36" customFormat="1" customHeight="1" spans="1:11">
      <c r="A25" s="63"/>
      <c r="B25" s="38"/>
      <c r="C25" s="38"/>
      <c r="D25" s="38"/>
      <c r="E25" s="38"/>
      <c r="F25" s="38"/>
      <c r="G25" s="38"/>
      <c r="H25" s="38"/>
      <c r="I25" s="38"/>
      <c r="J25" s="38"/>
      <c r="K25" s="38"/>
    </row>
    <row r="26" s="36" customFormat="1" customHeight="1" spans="1:11">
      <c r="A26" s="63"/>
      <c r="B26" s="38"/>
      <c r="C26" s="38"/>
      <c r="D26" s="38"/>
      <c r="E26" s="38"/>
      <c r="F26" s="38"/>
      <c r="G26" s="38"/>
      <c r="H26" s="38"/>
      <c r="I26" s="38"/>
      <c r="J26" s="38"/>
      <c r="K26" s="38"/>
    </row>
    <row r="27" s="36" customFormat="1" customHeight="1" spans="1:11">
      <c r="A27" s="63"/>
      <c r="B27" s="38"/>
      <c r="C27" s="38"/>
      <c r="D27" s="38"/>
      <c r="E27" s="38"/>
      <c r="F27" s="38"/>
      <c r="G27" s="38"/>
      <c r="H27" s="38"/>
      <c r="I27" s="38"/>
      <c r="J27" s="38"/>
      <c r="K27" s="38"/>
    </row>
    <row r="28" s="36" customFormat="1" customHeight="1" spans="1:11">
      <c r="A28" s="63"/>
      <c r="B28" s="38"/>
      <c r="C28" s="38"/>
      <c r="D28" s="38"/>
      <c r="E28" s="38"/>
      <c r="F28" s="38"/>
      <c r="G28" s="38"/>
      <c r="H28" s="38"/>
      <c r="I28" s="38"/>
      <c r="J28" s="38"/>
      <c r="K28" s="38"/>
    </row>
    <row r="29" s="36" customFormat="1" customHeight="1" spans="1:11">
      <c r="A29" s="63"/>
      <c r="B29" s="38"/>
      <c r="C29" s="38"/>
      <c r="D29" s="38"/>
      <c r="E29" s="38"/>
      <c r="F29" s="38"/>
      <c r="G29" s="38"/>
      <c r="H29" s="38"/>
      <c r="I29" s="38"/>
      <c r="J29" s="38"/>
      <c r="K29" s="38"/>
    </row>
    <row r="30" s="36" customFormat="1" customHeight="1" spans="1:11">
      <c r="A30" s="63"/>
      <c r="B30" s="38"/>
      <c r="C30" s="38"/>
      <c r="D30" s="38"/>
      <c r="E30" s="38"/>
      <c r="F30" s="38"/>
      <c r="G30" s="38"/>
      <c r="H30" s="38"/>
      <c r="I30" s="38"/>
      <c r="J30" s="38"/>
      <c r="K30" s="38"/>
    </row>
    <row r="31" s="36" customFormat="1" customHeight="1" spans="1:11">
      <c r="A31" s="63"/>
      <c r="B31" s="38"/>
      <c r="C31" s="38"/>
      <c r="D31" s="38"/>
      <c r="E31" s="38"/>
      <c r="F31" s="38"/>
      <c r="G31" s="38"/>
      <c r="H31" s="38"/>
      <c r="I31" s="38"/>
      <c r="J31" s="38"/>
      <c r="K31" s="38"/>
    </row>
  </sheetData>
  <mergeCells count="50">
    <mergeCell ref="A1:K1"/>
    <mergeCell ref="A2:B2"/>
    <mergeCell ref="C2:E2"/>
    <mergeCell ref="G2:K2"/>
    <mergeCell ref="A3:B3"/>
    <mergeCell ref="C3:E3"/>
    <mergeCell ref="G3:K3"/>
    <mergeCell ref="C4:D4"/>
    <mergeCell ref="E4:F4"/>
    <mergeCell ref="J4:K4"/>
    <mergeCell ref="C5:D5"/>
    <mergeCell ref="E5:F5"/>
    <mergeCell ref="J5:K5"/>
    <mergeCell ref="E6:F6"/>
    <mergeCell ref="J6:K6"/>
    <mergeCell ref="E7:F7"/>
    <mergeCell ref="J7:K7"/>
    <mergeCell ref="E8:F8"/>
    <mergeCell ref="J8:K8"/>
    <mergeCell ref="E9:F9"/>
    <mergeCell ref="J9:K9"/>
    <mergeCell ref="E10:F10"/>
    <mergeCell ref="J10:K10"/>
    <mergeCell ref="A11:B11"/>
    <mergeCell ref="C11:D11"/>
    <mergeCell ref="E11:F11"/>
    <mergeCell ref="G11:K11"/>
    <mergeCell ref="A12:B12"/>
    <mergeCell ref="C12:K12"/>
    <mergeCell ref="A13:B13"/>
    <mergeCell ref="C13:E13"/>
    <mergeCell ref="G13:K13"/>
    <mergeCell ref="A14:B14"/>
    <mergeCell ref="C14:K14"/>
    <mergeCell ref="A15:B15"/>
    <mergeCell ref="C15:K15"/>
    <mergeCell ref="A16:C16"/>
    <mergeCell ref="D16:E16"/>
    <mergeCell ref="G16:K16"/>
    <mergeCell ref="D17:E17"/>
    <mergeCell ref="D18:E18"/>
    <mergeCell ref="D19:E19"/>
    <mergeCell ref="D20:E20"/>
    <mergeCell ref="D21:E21"/>
    <mergeCell ref="D22:E22"/>
    <mergeCell ref="D23:E23"/>
    <mergeCell ref="A17:A23"/>
    <mergeCell ref="B18:B21"/>
    <mergeCell ref="C6:C7"/>
    <mergeCell ref="A4:B10"/>
  </mergeCells>
  <pageMargins left="0.94" right="0.16" top="0.55" bottom="1" header="0.24" footer="0.67"/>
  <pageSetup paperSize="1" scale="65" orientation="landscape" horizontalDpi="3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1"/>
  <sheetViews>
    <sheetView view="pageBreakPreview" zoomScaleNormal="85" topLeftCell="A7" workbookViewId="0">
      <selection activeCell="F22" sqref="F22"/>
    </sheetView>
  </sheetViews>
  <sheetFormatPr defaultColWidth="8.375" defaultRowHeight="30" customHeight="1"/>
  <cols>
    <col min="1" max="1" width="6" style="37" customWidth="1"/>
    <col min="2" max="2" width="13.125" style="38" customWidth="1"/>
    <col min="3" max="3" width="21.5" style="38" customWidth="1"/>
    <col min="4" max="4" width="12.25" style="38" customWidth="1"/>
    <col min="5" max="5" width="14.125" style="38" customWidth="1"/>
    <col min="6" max="7" width="15.875" style="38" customWidth="1"/>
    <col min="8" max="9" width="13.875" style="38" customWidth="1"/>
    <col min="10" max="10" width="13.625" style="38" customWidth="1"/>
    <col min="11" max="11" width="17.25" style="38" customWidth="1"/>
    <col min="12" max="16384" width="8.375" style="67"/>
  </cols>
  <sheetData>
    <row r="1" customHeight="1" spans="1:24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113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</row>
    <row r="2" customHeight="1" spans="1:24">
      <c r="A2" s="70" t="s">
        <v>1</v>
      </c>
      <c r="B2" s="71"/>
      <c r="C2" s="72" t="s">
        <v>163</v>
      </c>
      <c r="D2" s="73"/>
      <c r="E2" s="74"/>
      <c r="F2" s="40" t="s">
        <v>3</v>
      </c>
      <c r="G2" s="70" t="s">
        <v>164</v>
      </c>
      <c r="H2" s="75"/>
      <c r="I2" s="75"/>
      <c r="J2" s="75"/>
      <c r="K2" s="71"/>
      <c r="L2" s="115"/>
      <c r="M2" s="115"/>
      <c r="N2" s="115"/>
      <c r="O2" s="115"/>
      <c r="P2" s="115"/>
      <c r="Q2" s="115"/>
      <c r="R2" s="115"/>
      <c r="S2" s="115"/>
      <c r="T2" s="114"/>
      <c r="U2" s="114"/>
      <c r="V2" s="114"/>
      <c r="W2" s="114"/>
      <c r="X2" s="114"/>
    </row>
    <row r="3" customHeight="1" spans="1:24">
      <c r="A3" s="70" t="s">
        <v>5</v>
      </c>
      <c r="B3" s="71"/>
      <c r="C3" s="70" t="s">
        <v>6</v>
      </c>
      <c r="D3" s="75"/>
      <c r="E3" s="71"/>
      <c r="F3" s="40" t="s">
        <v>7</v>
      </c>
      <c r="G3" s="70" t="s">
        <v>8</v>
      </c>
      <c r="H3" s="75"/>
      <c r="I3" s="75"/>
      <c r="J3" s="75"/>
      <c r="K3" s="71"/>
      <c r="L3" s="115"/>
      <c r="M3" s="115"/>
      <c r="N3" s="115"/>
      <c r="O3" s="115"/>
      <c r="P3" s="115"/>
      <c r="Q3" s="115"/>
      <c r="R3" s="115"/>
      <c r="S3" s="115"/>
      <c r="T3" s="114"/>
      <c r="U3" s="114"/>
      <c r="V3" s="114"/>
      <c r="W3" s="114"/>
      <c r="X3" s="114"/>
    </row>
    <row r="4" customHeight="1" spans="1:24">
      <c r="A4" s="76" t="s">
        <v>9</v>
      </c>
      <c r="B4" s="77"/>
      <c r="C4" s="78" t="s">
        <v>10</v>
      </c>
      <c r="D4" s="79"/>
      <c r="E4" s="78" t="s">
        <v>11</v>
      </c>
      <c r="F4" s="79"/>
      <c r="G4" s="21" t="s">
        <v>12</v>
      </c>
      <c r="H4" s="21" t="s">
        <v>13</v>
      </c>
      <c r="I4" s="21" t="s">
        <v>14</v>
      </c>
      <c r="J4" s="78" t="s">
        <v>15</v>
      </c>
      <c r="K4" s="79"/>
      <c r="L4" s="115"/>
      <c r="M4" s="115"/>
      <c r="N4" s="115"/>
      <c r="O4" s="115"/>
      <c r="P4" s="115"/>
      <c r="Q4" s="115"/>
      <c r="R4" s="115"/>
      <c r="S4" s="115"/>
      <c r="T4" s="114"/>
      <c r="U4" s="114"/>
      <c r="V4" s="114"/>
      <c r="W4" s="114"/>
      <c r="X4" s="114"/>
    </row>
    <row r="5" customHeight="1" spans="1:11">
      <c r="A5" s="80"/>
      <c r="B5" s="81"/>
      <c r="C5" s="82" t="s">
        <v>16</v>
      </c>
      <c r="D5" s="83"/>
      <c r="E5" s="70">
        <f t="shared" ref="E5:I5" si="0">E6+E7+E8+E9+E10</f>
        <v>18</v>
      </c>
      <c r="F5" s="71"/>
      <c r="G5" s="40">
        <f t="shared" si="0"/>
        <v>8.35</v>
      </c>
      <c r="H5" s="42">
        <f t="shared" si="0"/>
        <v>26.35</v>
      </c>
      <c r="I5" s="42">
        <f t="shared" si="0"/>
        <v>20.2</v>
      </c>
      <c r="J5" s="90">
        <f>I5/H5</f>
        <v>0.766603415559772</v>
      </c>
      <c r="K5" s="91"/>
    </row>
    <row r="6" customHeight="1" spans="1:11">
      <c r="A6" s="80"/>
      <c r="B6" s="81"/>
      <c r="C6" s="84" t="s">
        <v>17</v>
      </c>
      <c r="D6" s="45" t="s">
        <v>18</v>
      </c>
      <c r="E6" s="70">
        <v>0</v>
      </c>
      <c r="F6" s="71"/>
      <c r="G6" s="40">
        <v>0</v>
      </c>
      <c r="H6" s="42">
        <v>0</v>
      </c>
      <c r="I6" s="42">
        <v>0</v>
      </c>
      <c r="J6" s="70">
        <v>0</v>
      </c>
      <c r="K6" s="71"/>
    </row>
    <row r="7" customHeight="1" spans="1:11">
      <c r="A7" s="80"/>
      <c r="B7" s="81"/>
      <c r="C7" s="85"/>
      <c r="D7" s="45" t="s">
        <v>19</v>
      </c>
      <c r="E7" s="70">
        <v>18</v>
      </c>
      <c r="F7" s="71"/>
      <c r="G7" s="40">
        <v>8.35</v>
      </c>
      <c r="H7" s="42">
        <v>26.35</v>
      </c>
      <c r="I7" s="42">
        <v>20.2</v>
      </c>
      <c r="J7" s="70">
        <v>0</v>
      </c>
      <c r="K7" s="71"/>
    </row>
    <row r="8" customHeight="1" spans="1:11">
      <c r="A8" s="80"/>
      <c r="B8" s="81"/>
      <c r="C8" s="40" t="s">
        <v>20</v>
      </c>
      <c r="D8" s="14" t="s">
        <v>21</v>
      </c>
      <c r="E8" s="70" t="s">
        <v>22</v>
      </c>
      <c r="F8" s="71"/>
      <c r="G8" s="40" t="s">
        <v>22</v>
      </c>
      <c r="H8" s="42" t="s">
        <v>22</v>
      </c>
      <c r="I8" s="42" t="s">
        <v>22</v>
      </c>
      <c r="J8" s="70" t="s">
        <v>23</v>
      </c>
      <c r="K8" s="71"/>
    </row>
    <row r="9" customHeight="1" spans="1:11">
      <c r="A9" s="80"/>
      <c r="B9" s="81"/>
      <c r="C9" s="40" t="s">
        <v>24</v>
      </c>
      <c r="D9" s="14" t="s">
        <v>21</v>
      </c>
      <c r="E9" s="70" t="s">
        <v>22</v>
      </c>
      <c r="F9" s="71"/>
      <c r="G9" s="40" t="s">
        <v>22</v>
      </c>
      <c r="H9" s="42" t="s">
        <v>22</v>
      </c>
      <c r="I9" s="42" t="s">
        <v>22</v>
      </c>
      <c r="J9" s="70" t="s">
        <v>23</v>
      </c>
      <c r="K9" s="71"/>
    </row>
    <row r="10" customHeight="1" spans="1:11">
      <c r="A10" s="86"/>
      <c r="B10" s="87"/>
      <c r="C10" s="44" t="s">
        <v>25</v>
      </c>
      <c r="D10" s="14" t="s">
        <v>21</v>
      </c>
      <c r="E10" s="70" t="s">
        <v>22</v>
      </c>
      <c r="F10" s="71"/>
      <c r="G10" s="40" t="s">
        <v>22</v>
      </c>
      <c r="H10" s="42" t="s">
        <v>22</v>
      </c>
      <c r="I10" s="42" t="s">
        <v>22</v>
      </c>
      <c r="J10" s="70" t="s">
        <v>23</v>
      </c>
      <c r="K10" s="71"/>
    </row>
    <row r="11" customHeight="1" spans="1:11">
      <c r="A11" s="88" t="s">
        <v>26</v>
      </c>
      <c r="B11" s="89"/>
      <c r="C11" s="90">
        <f>(G5-G10)/(E5-E10)</f>
        <v>0.463888888888889</v>
      </c>
      <c r="D11" s="91"/>
      <c r="E11" s="70" t="s">
        <v>27</v>
      </c>
      <c r="F11" s="71"/>
      <c r="G11" s="92" t="s">
        <v>165</v>
      </c>
      <c r="H11" s="93"/>
      <c r="I11" s="93"/>
      <c r="J11" s="93"/>
      <c r="K11" s="116"/>
    </row>
    <row r="12" ht="63" customHeight="1" spans="1:24">
      <c r="A12" s="88" t="s">
        <v>29</v>
      </c>
      <c r="B12" s="89"/>
      <c r="C12" s="94" t="s">
        <v>166</v>
      </c>
      <c r="D12" s="95"/>
      <c r="E12" s="95"/>
      <c r="F12" s="95"/>
      <c r="G12" s="95"/>
      <c r="H12" s="95"/>
      <c r="I12" s="95"/>
      <c r="J12" s="95"/>
      <c r="K12" s="117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</row>
    <row r="13" customHeight="1" spans="1:24">
      <c r="A13" s="88" t="s">
        <v>31</v>
      </c>
      <c r="B13" s="89"/>
      <c r="C13" s="96" t="s">
        <v>99</v>
      </c>
      <c r="D13" s="97"/>
      <c r="E13" s="98"/>
      <c r="F13" s="42" t="s">
        <v>32</v>
      </c>
      <c r="G13" s="99" t="s">
        <v>99</v>
      </c>
      <c r="H13" s="100"/>
      <c r="I13" s="100"/>
      <c r="J13" s="100"/>
      <c r="K13" s="118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</row>
    <row r="14" customHeight="1" spans="1:24">
      <c r="A14" s="88" t="s">
        <v>33</v>
      </c>
      <c r="B14" s="89"/>
      <c r="C14" s="92" t="s">
        <v>167</v>
      </c>
      <c r="D14" s="93"/>
      <c r="E14" s="93"/>
      <c r="F14" s="93"/>
      <c r="G14" s="93"/>
      <c r="H14" s="93"/>
      <c r="I14" s="93"/>
      <c r="J14" s="93"/>
      <c r="K14" s="116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</row>
    <row r="15" customHeight="1" spans="1:24">
      <c r="A15" s="70" t="s">
        <v>35</v>
      </c>
      <c r="B15" s="71"/>
      <c r="C15" s="92" t="s">
        <v>168</v>
      </c>
      <c r="D15" s="93"/>
      <c r="E15" s="93"/>
      <c r="F15" s="93"/>
      <c r="G15" s="93"/>
      <c r="H15" s="93"/>
      <c r="I15" s="93"/>
      <c r="J15" s="93"/>
      <c r="K15" s="116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</row>
    <row r="16" customHeight="1" spans="1:24">
      <c r="A16" s="101" t="s">
        <v>37</v>
      </c>
      <c r="B16" s="102"/>
      <c r="C16" s="103"/>
      <c r="D16" s="104">
        <v>97.67</v>
      </c>
      <c r="E16" s="105"/>
      <c r="F16" s="53" t="s">
        <v>38</v>
      </c>
      <c r="G16" s="106">
        <f>IF(J5*10&gt;10,10,J5*10)</f>
        <v>7.66603415559772</v>
      </c>
      <c r="H16" s="107"/>
      <c r="I16" s="107"/>
      <c r="J16" s="107"/>
      <c r="K16" s="119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</row>
    <row r="17" customHeight="1" spans="1:11">
      <c r="A17" s="108" t="s">
        <v>39</v>
      </c>
      <c r="B17" s="21" t="s">
        <v>40</v>
      </c>
      <c r="C17" s="21" t="s">
        <v>41</v>
      </c>
      <c r="D17" s="78" t="s">
        <v>42</v>
      </c>
      <c r="E17" s="79"/>
      <c r="F17" s="21" t="s">
        <v>43</v>
      </c>
      <c r="G17" s="21" t="s">
        <v>44</v>
      </c>
      <c r="H17" s="21" t="s">
        <v>45</v>
      </c>
      <c r="I17" s="21" t="s">
        <v>46</v>
      </c>
      <c r="J17" s="21" t="s">
        <v>47</v>
      </c>
      <c r="K17" s="21" t="s">
        <v>48</v>
      </c>
    </row>
    <row r="18" customHeight="1" spans="1:11">
      <c r="A18" s="109"/>
      <c r="B18" s="108" t="s">
        <v>49</v>
      </c>
      <c r="C18" s="23" t="s">
        <v>50</v>
      </c>
      <c r="D18" s="56" t="s">
        <v>169</v>
      </c>
      <c r="E18" s="57"/>
      <c r="F18" s="23" t="s">
        <v>170</v>
      </c>
      <c r="G18" s="23">
        <v>20</v>
      </c>
      <c r="H18" s="23" t="s">
        <v>170</v>
      </c>
      <c r="I18" s="42" t="s">
        <v>53</v>
      </c>
      <c r="J18" s="48" t="s">
        <v>55</v>
      </c>
      <c r="K18" s="48" t="s">
        <v>56</v>
      </c>
    </row>
    <row r="19" customHeight="1" spans="1:11">
      <c r="A19" s="109"/>
      <c r="B19" s="109"/>
      <c r="C19" s="23" t="s">
        <v>57</v>
      </c>
      <c r="D19" s="56" t="s">
        <v>58</v>
      </c>
      <c r="E19" s="57"/>
      <c r="F19" s="59" t="s">
        <v>141</v>
      </c>
      <c r="G19" s="59" t="s">
        <v>66</v>
      </c>
      <c r="H19" s="60">
        <v>1</v>
      </c>
      <c r="I19" s="42" t="s">
        <v>66</v>
      </c>
      <c r="J19" s="48" t="s">
        <v>159</v>
      </c>
      <c r="K19" s="48" t="s">
        <v>56</v>
      </c>
    </row>
    <row r="20" customHeight="1" spans="1:11">
      <c r="A20" s="109"/>
      <c r="B20" s="109"/>
      <c r="C20" s="23" t="s">
        <v>60</v>
      </c>
      <c r="D20" s="56" t="s">
        <v>104</v>
      </c>
      <c r="E20" s="57"/>
      <c r="F20" s="121" t="s">
        <v>171</v>
      </c>
      <c r="G20" s="59" t="s">
        <v>66</v>
      </c>
      <c r="H20" s="60">
        <v>1</v>
      </c>
      <c r="I20" s="42" t="s">
        <v>66</v>
      </c>
      <c r="J20" s="48" t="s">
        <v>55</v>
      </c>
      <c r="K20" s="48" t="s">
        <v>56</v>
      </c>
    </row>
    <row r="21" customHeight="1" spans="1:11">
      <c r="A21" s="109"/>
      <c r="B21" s="111"/>
      <c r="C21" s="23" t="s">
        <v>63</v>
      </c>
      <c r="D21" s="56" t="s">
        <v>64</v>
      </c>
      <c r="E21" s="57"/>
      <c r="F21" s="122" t="s">
        <v>90</v>
      </c>
      <c r="G21" s="59" t="s">
        <v>66</v>
      </c>
      <c r="H21" s="61">
        <v>0</v>
      </c>
      <c r="I21" s="42">
        <v>10</v>
      </c>
      <c r="J21" s="48"/>
      <c r="K21" s="48"/>
    </row>
    <row r="22" customHeight="1" spans="1:11">
      <c r="A22" s="109"/>
      <c r="B22" s="23" t="s">
        <v>68</v>
      </c>
      <c r="C22" s="23" t="s">
        <v>69</v>
      </c>
      <c r="D22" s="56" t="s">
        <v>172</v>
      </c>
      <c r="E22" s="57"/>
      <c r="F22" s="121" t="s">
        <v>173</v>
      </c>
      <c r="G22" s="23" t="s">
        <v>72</v>
      </c>
      <c r="H22" s="62">
        <v>0.93</v>
      </c>
      <c r="I22" s="42" t="s">
        <v>72</v>
      </c>
      <c r="J22" s="48" t="s">
        <v>55</v>
      </c>
      <c r="K22" s="48" t="s">
        <v>56</v>
      </c>
    </row>
    <row r="23" customHeight="1" spans="1:11">
      <c r="A23" s="111"/>
      <c r="B23" s="23" t="s">
        <v>73</v>
      </c>
      <c r="C23" s="23" t="s">
        <v>74</v>
      </c>
      <c r="D23" s="56" t="s">
        <v>174</v>
      </c>
      <c r="E23" s="57"/>
      <c r="F23" s="121" t="s">
        <v>94</v>
      </c>
      <c r="G23" s="23" t="s">
        <v>66</v>
      </c>
      <c r="H23" s="62">
        <v>0.95</v>
      </c>
      <c r="I23" s="42" t="s">
        <v>66</v>
      </c>
      <c r="J23" s="48" t="s">
        <v>55</v>
      </c>
      <c r="K23" s="48" t="s">
        <v>56</v>
      </c>
    </row>
    <row r="24" s="36" customFormat="1" customHeight="1" spans="1:11">
      <c r="A24" s="63"/>
      <c r="B24" s="38"/>
      <c r="C24" s="38"/>
      <c r="D24" s="38"/>
      <c r="E24" s="38"/>
      <c r="F24" s="38"/>
      <c r="G24" s="38"/>
      <c r="H24" s="38"/>
      <c r="I24" s="38"/>
      <c r="J24" s="38"/>
      <c r="K24" s="38"/>
    </row>
    <row r="25" s="36" customFormat="1" customHeight="1" spans="1:11">
      <c r="A25" s="63"/>
      <c r="B25" s="38"/>
      <c r="C25" s="38"/>
      <c r="D25" s="38"/>
      <c r="E25" s="38"/>
      <c r="F25" s="38"/>
      <c r="G25" s="38"/>
      <c r="H25" s="38"/>
      <c r="I25" s="38"/>
      <c r="J25" s="38"/>
      <c r="K25" s="38"/>
    </row>
    <row r="26" s="36" customFormat="1" customHeight="1" spans="1:11">
      <c r="A26" s="63"/>
      <c r="B26" s="38"/>
      <c r="C26" s="38"/>
      <c r="D26" s="38"/>
      <c r="E26" s="38"/>
      <c r="F26" s="38"/>
      <c r="G26" s="38"/>
      <c r="H26" s="38"/>
      <c r="I26" s="38"/>
      <c r="J26" s="38"/>
      <c r="K26" s="38"/>
    </row>
    <row r="27" s="36" customFormat="1" customHeight="1" spans="1:11">
      <c r="A27" s="63"/>
      <c r="B27" s="38"/>
      <c r="C27" s="38"/>
      <c r="D27" s="38"/>
      <c r="E27" s="38"/>
      <c r="F27" s="38"/>
      <c r="G27" s="38"/>
      <c r="H27" s="38"/>
      <c r="I27" s="38"/>
      <c r="J27" s="38"/>
      <c r="K27" s="38"/>
    </row>
    <row r="28" s="36" customFormat="1" customHeight="1" spans="1:11">
      <c r="A28" s="63"/>
      <c r="B28" s="38"/>
      <c r="C28" s="38"/>
      <c r="D28" s="38"/>
      <c r="E28" s="38"/>
      <c r="F28" s="38"/>
      <c r="G28" s="38"/>
      <c r="H28" s="38"/>
      <c r="I28" s="38"/>
      <c r="J28" s="38"/>
      <c r="K28" s="38"/>
    </row>
    <row r="29" s="36" customFormat="1" customHeight="1" spans="1:11">
      <c r="A29" s="63"/>
      <c r="B29" s="38"/>
      <c r="C29" s="38"/>
      <c r="D29" s="38"/>
      <c r="E29" s="38"/>
      <c r="F29" s="38"/>
      <c r="G29" s="38"/>
      <c r="H29" s="38"/>
      <c r="I29" s="38"/>
      <c r="J29" s="38"/>
      <c r="K29" s="38"/>
    </row>
    <row r="30" s="36" customFormat="1" customHeight="1" spans="1:11">
      <c r="A30" s="63"/>
      <c r="B30" s="38"/>
      <c r="C30" s="38"/>
      <c r="D30" s="38"/>
      <c r="E30" s="38"/>
      <c r="F30" s="38"/>
      <c r="G30" s="38"/>
      <c r="H30" s="38"/>
      <c r="I30" s="38"/>
      <c r="J30" s="38"/>
      <c r="K30" s="38"/>
    </row>
    <row r="31" s="36" customFormat="1" customHeight="1" spans="1:11">
      <c r="A31" s="63"/>
      <c r="B31" s="38"/>
      <c r="C31" s="38"/>
      <c r="D31" s="38"/>
      <c r="E31" s="38"/>
      <c r="F31" s="38"/>
      <c r="G31" s="38"/>
      <c r="H31" s="38"/>
      <c r="I31" s="38"/>
      <c r="J31" s="38"/>
      <c r="K31" s="38"/>
    </row>
  </sheetData>
  <mergeCells count="50">
    <mergeCell ref="A1:K1"/>
    <mergeCell ref="A2:B2"/>
    <mergeCell ref="C2:E2"/>
    <mergeCell ref="G2:K2"/>
    <mergeCell ref="A3:B3"/>
    <mergeCell ref="C3:E3"/>
    <mergeCell ref="G3:K3"/>
    <mergeCell ref="C4:D4"/>
    <mergeCell ref="E4:F4"/>
    <mergeCell ref="J4:K4"/>
    <mergeCell ref="C5:D5"/>
    <mergeCell ref="E5:F5"/>
    <mergeCell ref="J5:K5"/>
    <mergeCell ref="E6:F6"/>
    <mergeCell ref="J6:K6"/>
    <mergeCell ref="E7:F7"/>
    <mergeCell ref="J7:K7"/>
    <mergeCell ref="E8:F8"/>
    <mergeCell ref="J8:K8"/>
    <mergeCell ref="E9:F9"/>
    <mergeCell ref="J9:K9"/>
    <mergeCell ref="E10:F10"/>
    <mergeCell ref="J10:K10"/>
    <mergeCell ref="A11:B11"/>
    <mergeCell ref="C11:D11"/>
    <mergeCell ref="E11:F11"/>
    <mergeCell ref="G11:K11"/>
    <mergeCell ref="A12:B12"/>
    <mergeCell ref="C12:K12"/>
    <mergeCell ref="A13:B13"/>
    <mergeCell ref="C13:E13"/>
    <mergeCell ref="G13:K13"/>
    <mergeCell ref="A14:B14"/>
    <mergeCell ref="C14:K14"/>
    <mergeCell ref="A15:B15"/>
    <mergeCell ref="C15:K15"/>
    <mergeCell ref="A16:C16"/>
    <mergeCell ref="D16:E16"/>
    <mergeCell ref="G16:K16"/>
    <mergeCell ref="D17:E17"/>
    <mergeCell ref="D18:E18"/>
    <mergeCell ref="D19:E19"/>
    <mergeCell ref="D20:E20"/>
    <mergeCell ref="D21:E21"/>
    <mergeCell ref="D22:E22"/>
    <mergeCell ref="D23:E23"/>
    <mergeCell ref="A17:A23"/>
    <mergeCell ref="B18:B21"/>
    <mergeCell ref="C6:C7"/>
    <mergeCell ref="A4:B10"/>
  </mergeCells>
  <pageMargins left="0.94" right="0.16" top="0.55" bottom="1" header="0.24" footer="0.67"/>
  <pageSetup paperSize="1" scale="65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1"/>
  <sheetViews>
    <sheetView zoomScale="85" zoomScaleNormal="85" topLeftCell="A5" workbookViewId="0">
      <selection activeCell="O12" sqref="O12"/>
    </sheetView>
  </sheetViews>
  <sheetFormatPr defaultColWidth="8.375" defaultRowHeight="30" customHeight="1"/>
  <cols>
    <col min="1" max="1" width="6" style="37" customWidth="1"/>
    <col min="2" max="2" width="13.125" style="38" customWidth="1"/>
    <col min="3" max="3" width="21.5" style="38" customWidth="1"/>
    <col min="4" max="4" width="12.25" style="38" customWidth="1"/>
    <col min="5" max="5" width="14.125" style="38" customWidth="1"/>
    <col min="6" max="7" width="15.875" style="38" customWidth="1"/>
    <col min="8" max="9" width="13.875" style="38" customWidth="1"/>
    <col min="10" max="10" width="13.625" style="38" customWidth="1"/>
    <col min="11" max="11" width="17.25" style="38" customWidth="1"/>
    <col min="12" max="16384" width="8.375" style="67"/>
  </cols>
  <sheetData>
    <row r="1" customHeight="1" spans="1:24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113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</row>
    <row r="2" customHeight="1" spans="1:24">
      <c r="A2" s="70" t="s">
        <v>1</v>
      </c>
      <c r="B2" s="71"/>
      <c r="C2" s="72" t="s">
        <v>175</v>
      </c>
      <c r="D2" s="73"/>
      <c r="E2" s="74"/>
      <c r="F2" s="40" t="s">
        <v>3</v>
      </c>
      <c r="G2" s="70" t="s">
        <v>176</v>
      </c>
      <c r="H2" s="75"/>
      <c r="I2" s="75"/>
      <c r="J2" s="75"/>
      <c r="K2" s="71"/>
      <c r="L2" s="115"/>
      <c r="M2" s="115"/>
      <c r="N2" s="115"/>
      <c r="O2" s="115"/>
      <c r="P2" s="115"/>
      <c r="Q2" s="115"/>
      <c r="R2" s="115"/>
      <c r="S2" s="115"/>
      <c r="T2" s="114"/>
      <c r="U2" s="114"/>
      <c r="V2" s="114"/>
      <c r="W2" s="114"/>
      <c r="X2" s="114"/>
    </row>
    <row r="3" customHeight="1" spans="1:24">
      <c r="A3" s="70" t="s">
        <v>5</v>
      </c>
      <c r="B3" s="71"/>
      <c r="C3" s="70" t="s">
        <v>6</v>
      </c>
      <c r="D3" s="75"/>
      <c r="E3" s="71"/>
      <c r="F3" s="40" t="s">
        <v>7</v>
      </c>
      <c r="G3" s="70" t="s">
        <v>8</v>
      </c>
      <c r="H3" s="75"/>
      <c r="I3" s="75"/>
      <c r="J3" s="75"/>
      <c r="K3" s="71"/>
      <c r="L3" s="115"/>
      <c r="M3" s="115"/>
      <c r="N3" s="115"/>
      <c r="O3" s="115"/>
      <c r="P3" s="115"/>
      <c r="Q3" s="115"/>
      <c r="R3" s="115"/>
      <c r="S3" s="115"/>
      <c r="T3" s="114"/>
      <c r="U3" s="114"/>
      <c r="V3" s="114"/>
      <c r="W3" s="114"/>
      <c r="X3" s="114"/>
    </row>
    <row r="4" customHeight="1" spans="1:24">
      <c r="A4" s="76" t="s">
        <v>9</v>
      </c>
      <c r="B4" s="77"/>
      <c r="C4" s="78" t="s">
        <v>10</v>
      </c>
      <c r="D4" s="79"/>
      <c r="E4" s="78" t="s">
        <v>11</v>
      </c>
      <c r="F4" s="79"/>
      <c r="G4" s="21" t="s">
        <v>12</v>
      </c>
      <c r="H4" s="21" t="s">
        <v>13</v>
      </c>
      <c r="I4" s="21" t="s">
        <v>14</v>
      </c>
      <c r="J4" s="78" t="s">
        <v>15</v>
      </c>
      <c r="K4" s="79"/>
      <c r="L4" s="115"/>
      <c r="M4" s="115"/>
      <c r="N4" s="115"/>
      <c r="O4" s="115"/>
      <c r="P4" s="115"/>
      <c r="Q4" s="115"/>
      <c r="R4" s="115"/>
      <c r="S4" s="115"/>
      <c r="T4" s="114"/>
      <c r="U4" s="114"/>
      <c r="V4" s="114"/>
      <c r="W4" s="114"/>
      <c r="X4" s="114"/>
    </row>
    <row r="5" customHeight="1" spans="1:11">
      <c r="A5" s="80"/>
      <c r="B5" s="81"/>
      <c r="C5" s="82" t="s">
        <v>16</v>
      </c>
      <c r="D5" s="83"/>
      <c r="E5" s="70">
        <v>0</v>
      </c>
      <c r="F5" s="71"/>
      <c r="G5" s="40">
        <f t="shared" ref="G5:I5" si="0">G6+G7+G8+G9+G10</f>
        <v>4.26</v>
      </c>
      <c r="H5" s="42">
        <f t="shared" si="0"/>
        <v>4.26</v>
      </c>
      <c r="I5" s="42">
        <f t="shared" si="0"/>
        <v>4.26</v>
      </c>
      <c r="J5" s="90">
        <f>I5/H5</f>
        <v>1</v>
      </c>
      <c r="K5" s="91"/>
    </row>
    <row r="6" customHeight="1" spans="1:11">
      <c r="A6" s="80"/>
      <c r="B6" s="81"/>
      <c r="C6" s="84" t="s">
        <v>17</v>
      </c>
      <c r="D6" s="45" t="s">
        <v>18</v>
      </c>
      <c r="E6" s="70">
        <v>0</v>
      </c>
      <c r="F6" s="71"/>
      <c r="G6" s="40">
        <v>0</v>
      </c>
      <c r="H6" s="42">
        <v>0</v>
      </c>
      <c r="I6" s="42">
        <v>0</v>
      </c>
      <c r="J6" s="70">
        <v>0</v>
      </c>
      <c r="K6" s="71"/>
    </row>
    <row r="7" customHeight="1" spans="1:11">
      <c r="A7" s="80"/>
      <c r="B7" s="81"/>
      <c r="C7" s="85"/>
      <c r="D7" s="45" t="s">
        <v>19</v>
      </c>
      <c r="E7" s="70">
        <v>0</v>
      </c>
      <c r="F7" s="71"/>
      <c r="G7" s="40">
        <v>4.26</v>
      </c>
      <c r="H7" s="42">
        <v>4.26</v>
      </c>
      <c r="I7" s="42">
        <v>4.26</v>
      </c>
      <c r="J7" s="70">
        <v>0</v>
      </c>
      <c r="K7" s="71"/>
    </row>
    <row r="8" customHeight="1" spans="1:11">
      <c r="A8" s="80"/>
      <c r="B8" s="81"/>
      <c r="C8" s="40" t="s">
        <v>20</v>
      </c>
      <c r="D8" s="14" t="s">
        <v>21</v>
      </c>
      <c r="E8" s="70" t="s">
        <v>22</v>
      </c>
      <c r="F8" s="71"/>
      <c r="G8" s="40" t="s">
        <v>22</v>
      </c>
      <c r="H8" s="42" t="s">
        <v>22</v>
      </c>
      <c r="I8" s="42" t="s">
        <v>22</v>
      </c>
      <c r="J8" s="70" t="s">
        <v>23</v>
      </c>
      <c r="K8" s="71"/>
    </row>
    <row r="9" customHeight="1" spans="1:11">
      <c r="A9" s="80"/>
      <c r="B9" s="81"/>
      <c r="C9" s="40" t="s">
        <v>24</v>
      </c>
      <c r="D9" s="14" t="s">
        <v>21</v>
      </c>
      <c r="E9" s="70" t="s">
        <v>22</v>
      </c>
      <c r="F9" s="71"/>
      <c r="G9" s="40" t="s">
        <v>22</v>
      </c>
      <c r="H9" s="42" t="s">
        <v>22</v>
      </c>
      <c r="I9" s="42" t="s">
        <v>22</v>
      </c>
      <c r="J9" s="70" t="s">
        <v>23</v>
      </c>
      <c r="K9" s="71"/>
    </row>
    <row r="10" customHeight="1" spans="1:11">
      <c r="A10" s="86"/>
      <c r="B10" s="87"/>
      <c r="C10" s="44" t="s">
        <v>25</v>
      </c>
      <c r="D10" s="14" t="s">
        <v>21</v>
      </c>
      <c r="E10" s="70" t="s">
        <v>22</v>
      </c>
      <c r="F10" s="71"/>
      <c r="G10" s="40" t="s">
        <v>22</v>
      </c>
      <c r="H10" s="42" t="s">
        <v>22</v>
      </c>
      <c r="I10" s="42" t="s">
        <v>22</v>
      </c>
      <c r="J10" s="70" t="s">
        <v>23</v>
      </c>
      <c r="K10" s="71"/>
    </row>
    <row r="11" customHeight="1" spans="1:11">
      <c r="A11" s="88" t="s">
        <v>26</v>
      </c>
      <c r="B11" s="89"/>
      <c r="C11" s="90" t="e">
        <f>(G5-G10)/(E5-E10)</f>
        <v>#DIV/0!</v>
      </c>
      <c r="D11" s="91"/>
      <c r="E11" s="70" t="s">
        <v>27</v>
      </c>
      <c r="F11" s="71"/>
      <c r="G11" s="92" t="s">
        <v>177</v>
      </c>
      <c r="H11" s="93"/>
      <c r="I11" s="93"/>
      <c r="J11" s="93"/>
      <c r="K11" s="116"/>
    </row>
    <row r="12" ht="81" customHeight="1" spans="1:24">
      <c r="A12" s="88" t="s">
        <v>29</v>
      </c>
      <c r="B12" s="89"/>
      <c r="C12" s="94" t="s">
        <v>178</v>
      </c>
      <c r="D12" s="95"/>
      <c r="E12" s="95"/>
      <c r="F12" s="95"/>
      <c r="G12" s="95"/>
      <c r="H12" s="95"/>
      <c r="I12" s="95"/>
      <c r="J12" s="95"/>
      <c r="K12" s="117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</row>
    <row r="13" customHeight="1" spans="1:24">
      <c r="A13" s="88" t="s">
        <v>31</v>
      </c>
      <c r="B13" s="89"/>
      <c r="C13" s="96" t="s">
        <v>99</v>
      </c>
      <c r="D13" s="97"/>
      <c r="E13" s="98"/>
      <c r="F13" s="42" t="s">
        <v>32</v>
      </c>
      <c r="G13" s="99" t="s">
        <v>99</v>
      </c>
      <c r="H13" s="100"/>
      <c r="I13" s="100"/>
      <c r="J13" s="100"/>
      <c r="K13" s="118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</row>
    <row r="14" customHeight="1" spans="1:24">
      <c r="A14" s="88" t="s">
        <v>33</v>
      </c>
      <c r="B14" s="89"/>
      <c r="C14" s="92" t="s">
        <v>179</v>
      </c>
      <c r="D14" s="93"/>
      <c r="E14" s="93"/>
      <c r="F14" s="93"/>
      <c r="G14" s="93"/>
      <c r="H14" s="93"/>
      <c r="I14" s="93"/>
      <c r="J14" s="93"/>
      <c r="K14" s="116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</row>
    <row r="15" customHeight="1" spans="1:24">
      <c r="A15" s="70" t="s">
        <v>35</v>
      </c>
      <c r="B15" s="71"/>
      <c r="C15" s="92" t="s">
        <v>180</v>
      </c>
      <c r="D15" s="93"/>
      <c r="E15" s="93"/>
      <c r="F15" s="93"/>
      <c r="G15" s="93"/>
      <c r="H15" s="93"/>
      <c r="I15" s="93"/>
      <c r="J15" s="93"/>
      <c r="K15" s="116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</row>
    <row r="16" customHeight="1" spans="1:24">
      <c r="A16" s="101" t="s">
        <v>37</v>
      </c>
      <c r="B16" s="102"/>
      <c r="C16" s="103"/>
      <c r="D16" s="104">
        <v>100</v>
      </c>
      <c r="E16" s="105"/>
      <c r="F16" s="53" t="s">
        <v>38</v>
      </c>
      <c r="G16" s="106">
        <f>IF(J5*10&gt;10,10,J5*10)</f>
        <v>10</v>
      </c>
      <c r="H16" s="107"/>
      <c r="I16" s="107"/>
      <c r="J16" s="107"/>
      <c r="K16" s="119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</row>
    <row r="17" customHeight="1" spans="1:11">
      <c r="A17" s="108" t="s">
        <v>39</v>
      </c>
      <c r="B17" s="21" t="s">
        <v>40</v>
      </c>
      <c r="C17" s="21" t="s">
        <v>41</v>
      </c>
      <c r="D17" s="78" t="s">
        <v>42</v>
      </c>
      <c r="E17" s="79"/>
      <c r="F17" s="21" t="s">
        <v>43</v>
      </c>
      <c r="G17" s="21" t="s">
        <v>44</v>
      </c>
      <c r="H17" s="21" t="s">
        <v>45</v>
      </c>
      <c r="I17" s="21" t="s">
        <v>46</v>
      </c>
      <c r="J17" s="21" t="s">
        <v>47</v>
      </c>
      <c r="K17" s="21" t="s">
        <v>48</v>
      </c>
    </row>
    <row r="18" customHeight="1" spans="1:11">
      <c r="A18" s="109"/>
      <c r="B18" s="108" t="s">
        <v>49</v>
      </c>
      <c r="C18" s="23" t="s">
        <v>50</v>
      </c>
      <c r="D18" s="56" t="s">
        <v>181</v>
      </c>
      <c r="E18" s="57"/>
      <c r="F18" s="23" t="s">
        <v>182</v>
      </c>
      <c r="G18" s="23" t="s">
        <v>53</v>
      </c>
      <c r="H18" s="23">
        <v>5</v>
      </c>
      <c r="I18" s="42" t="s">
        <v>53</v>
      </c>
      <c r="J18" s="48" t="s">
        <v>55</v>
      </c>
      <c r="K18" s="48" t="s">
        <v>56</v>
      </c>
    </row>
    <row r="19" customHeight="1" spans="1:11">
      <c r="A19" s="109"/>
      <c r="B19" s="109"/>
      <c r="C19" s="23" t="s">
        <v>57</v>
      </c>
      <c r="D19" s="56" t="s">
        <v>183</v>
      </c>
      <c r="E19" s="57"/>
      <c r="F19" s="58" t="s">
        <v>59</v>
      </c>
      <c r="G19" s="59" t="s">
        <v>66</v>
      </c>
      <c r="H19" s="59" t="s">
        <v>184</v>
      </c>
      <c r="I19" s="42" t="s">
        <v>66</v>
      </c>
      <c r="J19" s="48" t="s">
        <v>55</v>
      </c>
      <c r="K19" s="48" t="s">
        <v>56</v>
      </c>
    </row>
    <row r="20" customHeight="1" spans="1:11">
      <c r="A20" s="109"/>
      <c r="B20" s="109"/>
      <c r="C20" s="23" t="s">
        <v>60</v>
      </c>
      <c r="D20" s="56" t="s">
        <v>104</v>
      </c>
      <c r="E20" s="57"/>
      <c r="F20" s="121" t="s">
        <v>52</v>
      </c>
      <c r="G20" s="59" t="s">
        <v>66</v>
      </c>
      <c r="H20" s="59" t="s">
        <v>54</v>
      </c>
      <c r="I20" s="42" t="s">
        <v>66</v>
      </c>
      <c r="J20" s="48" t="s">
        <v>55</v>
      </c>
      <c r="K20" s="48" t="s">
        <v>56</v>
      </c>
    </row>
    <row r="21" customHeight="1" spans="1:11">
      <c r="A21" s="109"/>
      <c r="B21" s="111"/>
      <c r="C21" s="23" t="s">
        <v>63</v>
      </c>
      <c r="D21" s="56" t="s">
        <v>185</v>
      </c>
      <c r="E21" s="57"/>
      <c r="F21" s="121" t="s">
        <v>52</v>
      </c>
      <c r="G21" s="59" t="s">
        <v>66</v>
      </c>
      <c r="H21" s="60">
        <v>1</v>
      </c>
      <c r="I21" s="42" t="s">
        <v>66</v>
      </c>
      <c r="J21" s="48" t="s">
        <v>55</v>
      </c>
      <c r="K21" s="48" t="s">
        <v>56</v>
      </c>
    </row>
    <row r="22" customHeight="1" spans="1:11">
      <c r="A22" s="109"/>
      <c r="B22" s="23" t="s">
        <v>68</v>
      </c>
      <c r="C22" s="23" t="s">
        <v>69</v>
      </c>
      <c r="D22" s="56" t="s">
        <v>186</v>
      </c>
      <c r="E22" s="57"/>
      <c r="F22" s="121" t="s">
        <v>52</v>
      </c>
      <c r="G22" s="23" t="s">
        <v>72</v>
      </c>
      <c r="H22" s="62">
        <v>0.95</v>
      </c>
      <c r="I22" s="42" t="s">
        <v>72</v>
      </c>
      <c r="J22" s="48" t="s">
        <v>55</v>
      </c>
      <c r="K22" s="48" t="s">
        <v>56</v>
      </c>
    </row>
    <row r="23" customHeight="1" spans="1:11">
      <c r="A23" s="111"/>
      <c r="B23" s="23" t="s">
        <v>73</v>
      </c>
      <c r="C23" s="23" t="s">
        <v>74</v>
      </c>
      <c r="D23" s="56" t="s">
        <v>187</v>
      </c>
      <c r="E23" s="57"/>
      <c r="F23" s="121" t="s">
        <v>52</v>
      </c>
      <c r="G23" s="23" t="s">
        <v>66</v>
      </c>
      <c r="H23" s="62">
        <v>0.98</v>
      </c>
      <c r="I23" s="42" t="s">
        <v>66</v>
      </c>
      <c r="J23" s="48" t="s">
        <v>55</v>
      </c>
      <c r="K23" s="48" t="s">
        <v>56</v>
      </c>
    </row>
    <row r="24" s="36" customFormat="1" customHeight="1" spans="1:11">
      <c r="A24" s="63"/>
      <c r="B24" s="38"/>
      <c r="C24" s="38"/>
      <c r="D24" s="38"/>
      <c r="E24" s="38"/>
      <c r="F24" s="38"/>
      <c r="G24" s="38"/>
      <c r="H24" s="38"/>
      <c r="I24" s="38"/>
      <c r="J24" s="38"/>
      <c r="K24" s="38"/>
    </row>
    <row r="25" s="36" customFormat="1" customHeight="1" spans="1:11">
      <c r="A25" s="63"/>
      <c r="B25" s="38"/>
      <c r="C25" s="38"/>
      <c r="D25" s="38"/>
      <c r="E25" s="38"/>
      <c r="F25" s="38"/>
      <c r="G25" s="38"/>
      <c r="H25" s="38"/>
      <c r="I25" s="38"/>
      <c r="J25" s="38"/>
      <c r="K25" s="38"/>
    </row>
    <row r="26" s="36" customFormat="1" customHeight="1" spans="1:11">
      <c r="A26" s="63"/>
      <c r="B26" s="38"/>
      <c r="C26" s="38"/>
      <c r="D26" s="38"/>
      <c r="E26" s="38"/>
      <c r="F26" s="38"/>
      <c r="G26" s="38"/>
      <c r="H26" s="38"/>
      <c r="I26" s="38"/>
      <c r="J26" s="38"/>
      <c r="K26" s="38"/>
    </row>
    <row r="27" s="36" customFormat="1" customHeight="1" spans="1:11">
      <c r="A27" s="63"/>
      <c r="B27" s="38"/>
      <c r="C27" s="38"/>
      <c r="D27" s="38"/>
      <c r="E27" s="38"/>
      <c r="F27" s="38"/>
      <c r="G27" s="38"/>
      <c r="H27" s="38"/>
      <c r="I27" s="38"/>
      <c r="J27" s="38"/>
      <c r="K27" s="38"/>
    </row>
    <row r="28" s="36" customFormat="1" customHeight="1" spans="1:11">
      <c r="A28" s="63"/>
      <c r="B28" s="38"/>
      <c r="C28" s="38"/>
      <c r="D28" s="38"/>
      <c r="E28" s="38"/>
      <c r="F28" s="38"/>
      <c r="G28" s="38"/>
      <c r="H28" s="38"/>
      <c r="I28" s="38"/>
      <c r="J28" s="38"/>
      <c r="K28" s="38"/>
    </row>
    <row r="29" s="36" customFormat="1" customHeight="1" spans="1:11">
      <c r="A29" s="63"/>
      <c r="B29" s="38"/>
      <c r="C29" s="38"/>
      <c r="D29" s="38"/>
      <c r="E29" s="38"/>
      <c r="F29" s="38"/>
      <c r="G29" s="38"/>
      <c r="H29" s="38"/>
      <c r="I29" s="38"/>
      <c r="J29" s="38"/>
      <c r="K29" s="38"/>
    </row>
    <row r="30" s="36" customFormat="1" customHeight="1" spans="1:11">
      <c r="A30" s="63"/>
      <c r="B30" s="38"/>
      <c r="C30" s="38"/>
      <c r="D30" s="38"/>
      <c r="E30" s="38"/>
      <c r="F30" s="38"/>
      <c r="G30" s="38"/>
      <c r="H30" s="38"/>
      <c r="I30" s="38"/>
      <c r="J30" s="38"/>
      <c r="K30" s="38"/>
    </row>
    <row r="31" s="36" customFormat="1" customHeight="1" spans="1:11">
      <c r="A31" s="63"/>
      <c r="B31" s="38"/>
      <c r="C31" s="38"/>
      <c r="D31" s="38"/>
      <c r="E31" s="38"/>
      <c r="F31" s="38"/>
      <c r="G31" s="38"/>
      <c r="H31" s="38"/>
      <c r="I31" s="38"/>
      <c r="J31" s="38"/>
      <c r="K31" s="38"/>
    </row>
  </sheetData>
  <mergeCells count="50">
    <mergeCell ref="A1:K1"/>
    <mergeCell ref="A2:B2"/>
    <mergeCell ref="C2:E2"/>
    <mergeCell ref="G2:K2"/>
    <mergeCell ref="A3:B3"/>
    <mergeCell ref="C3:E3"/>
    <mergeCell ref="G3:K3"/>
    <mergeCell ref="C4:D4"/>
    <mergeCell ref="E4:F4"/>
    <mergeCell ref="J4:K4"/>
    <mergeCell ref="C5:D5"/>
    <mergeCell ref="E5:F5"/>
    <mergeCell ref="J5:K5"/>
    <mergeCell ref="E6:F6"/>
    <mergeCell ref="J6:K6"/>
    <mergeCell ref="E7:F7"/>
    <mergeCell ref="J7:K7"/>
    <mergeCell ref="E8:F8"/>
    <mergeCell ref="J8:K8"/>
    <mergeCell ref="E9:F9"/>
    <mergeCell ref="J9:K9"/>
    <mergeCell ref="E10:F10"/>
    <mergeCell ref="J10:K10"/>
    <mergeCell ref="A11:B11"/>
    <mergeCell ref="C11:D11"/>
    <mergeCell ref="E11:F11"/>
    <mergeCell ref="G11:K11"/>
    <mergeCell ref="A12:B12"/>
    <mergeCell ref="C12:K12"/>
    <mergeCell ref="A13:B13"/>
    <mergeCell ref="C13:E13"/>
    <mergeCell ref="G13:K13"/>
    <mergeCell ref="A14:B14"/>
    <mergeCell ref="C14:K14"/>
    <mergeCell ref="A15:B15"/>
    <mergeCell ref="C15:K15"/>
    <mergeCell ref="A16:C16"/>
    <mergeCell ref="D16:E16"/>
    <mergeCell ref="G16:K16"/>
    <mergeCell ref="D17:E17"/>
    <mergeCell ref="D18:E18"/>
    <mergeCell ref="D19:E19"/>
    <mergeCell ref="D20:E20"/>
    <mergeCell ref="D21:E21"/>
    <mergeCell ref="D22:E22"/>
    <mergeCell ref="D23:E23"/>
    <mergeCell ref="A17:A23"/>
    <mergeCell ref="B18:B21"/>
    <mergeCell ref="C6:C7"/>
    <mergeCell ref="A4:B10"/>
  </mergeCells>
  <pageMargins left="0.94" right="0.16" top="0.55" bottom="1" header="0.24" footer="0.67"/>
  <pageSetup paperSize="1" scale="6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教学设备用品采购</vt:lpstr>
      <vt:lpstr>玉东三中党建经费</vt:lpstr>
      <vt:lpstr>岗位考核津贴</vt:lpstr>
      <vt:lpstr>班主任津贴</vt:lpstr>
      <vt:lpstr>寄宿生生活困难补助</vt:lpstr>
      <vt:lpstr>遗属补助</vt:lpstr>
      <vt:lpstr>退休人员补贴</vt:lpstr>
      <vt:lpstr>顶岗教师顶岗补贴经费</vt:lpstr>
      <vt:lpstr>预留增人增资</vt:lpstr>
      <vt:lpstr>教育管理业务工作经费</vt:lpstr>
      <vt:lpstr>玉东三中公用经费</vt:lpstr>
      <vt:lpstr>玉东三中家庭经济困难生生活费补助</vt:lpstr>
      <vt:lpstr>玉东三中乡村教师补助</vt:lpstr>
      <vt:lpstr>玉东三中农村校舍安全保障经费</vt:lpstr>
      <vt:lpstr>乡村教师补贴</vt:lpstr>
      <vt:lpstr>2022年度部门整体绩效自评表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weng</dc:creator>
  <cp:lastModifiedBy>竹杖芒鞋</cp:lastModifiedBy>
  <dcterms:created xsi:type="dcterms:W3CDTF">2023-09-28T02:27:30Z</dcterms:created>
  <dcterms:modified xsi:type="dcterms:W3CDTF">2023-09-28T02:29:07Z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94F368C7E3F54B9EA8DFA0B3EDFF0180_11</vt:lpwstr>
  </property>
  <property fmtid="{D5CDD505-2E9C-101B-9397-08002B2CF9AE}" pid="3" name="KSOProductBuildVer">
    <vt:lpwstr>2052-12.1.0.15374</vt:lpwstr>
  </property>
</Properties>
</file>